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1.07.2021" sheetId="1" r:id="rId4"/>
  </sheets>
  <definedNames/>
  <calcPr/>
</workbook>
</file>

<file path=xl/sharedStrings.xml><?xml version="1.0" encoding="utf-8"?>
<sst xmlns="http://schemas.openxmlformats.org/spreadsheetml/2006/main" count="358" uniqueCount="134">
  <si>
    <t>Student Enrolment as on 31.07.2021</t>
  </si>
  <si>
    <t xml:space="preserve">कृपया फॉर्मेट (Format/Formula) में किसी प्रकार का छेड़छाड़ (Modification) न करें।                               </t>
  </si>
  <si>
    <t>Sr. No</t>
  </si>
  <si>
    <t>KV Code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</si>
  <si>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</si>
  <si>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</si>
  <si>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</si>
  <si>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</si>
  <si>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</si>
  <si>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</si>
  <si>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</si>
  <si>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</si>
  <si>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</si>
  <si>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</si>
  <si>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</si>
  <si>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</si>
  <si>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</si>
  <si>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</si>
  <si>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</si>
  <si>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</si>
  <si>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</si>
  <si>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</si>
  <si>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</si>
  <si>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</si>
  <si>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(I to XII)</t>
  </si>
  <si>
    <t>Total ST (I to XII)</t>
  </si>
  <si>
    <t>Total PH (I to XII)</t>
  </si>
  <si>
    <t>Total OBC (I to XII)</t>
  </si>
  <si>
    <t>Total Muslim (I to XII)</t>
  </si>
  <si>
    <t>Total Minority Community                      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</si>
  <si>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</si>
  <si>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</si>
  <si>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</si>
  <si>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</si>
  <si>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</si>
  <si>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</si>
  <si>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</si>
  <si>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</si>
  <si>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</si>
  <si>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</si>
  <si>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</si>
  <si>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</si>
  <si>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</si>
  <si>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</si>
  <si>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</si>
  <si>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</si>
  <si>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</si>
  <si>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    (s)</t>
  </si>
  <si>
    <t>Total</t>
  </si>
  <si>
    <t>No. of Section   (s)</t>
  </si>
  <si>
    <t>No. of Section  (s)</t>
  </si>
  <si>
    <t>Boys</t>
  </si>
  <si>
    <t>Girls</t>
  </si>
  <si>
    <t>No. of Section     (s)</t>
  </si>
  <si>
    <t>No. of Section (s)- Science.</t>
  </si>
  <si>
    <t>Total enroment in Science.</t>
  </si>
  <si>
    <t>No. of Section (s)- Commerce.</t>
  </si>
  <si>
    <t>Total enroment in Commerce.</t>
  </si>
  <si>
    <t>No. of Section    (s)-Hum.</t>
  </si>
  <si>
    <t>Total enroment in Hum.</t>
  </si>
  <si>
    <t>No. of Section     (s)-Hum.</t>
  </si>
  <si>
    <t xml:space="preserve">Boys </t>
  </si>
  <si>
    <t>Grils</t>
  </si>
  <si>
    <t>Adra</t>
  </si>
  <si>
    <t>Kolkata</t>
  </si>
  <si>
    <t>West Bengal</t>
  </si>
  <si>
    <t>Bhopal</t>
  </si>
  <si>
    <t>Alipurduar</t>
  </si>
  <si>
    <t>Andal</t>
  </si>
  <si>
    <t>Aradhpur (BSF)</t>
  </si>
  <si>
    <t>Asansol</t>
  </si>
  <si>
    <t>Bagdogra (AFS)</t>
  </si>
  <si>
    <t>Baikunthpur (BSF)</t>
  </si>
  <si>
    <t xml:space="preserve"> </t>
  </si>
  <si>
    <t>Ballygunge</t>
  </si>
  <si>
    <t>Balurghat</t>
  </si>
  <si>
    <t>Bamangachi</t>
  </si>
  <si>
    <t>Bandel</t>
  </si>
  <si>
    <t>Barrackpore(AFS)</t>
  </si>
  <si>
    <t>Barrackpore(Army)</t>
  </si>
  <si>
    <t>Bengdubi</t>
  </si>
  <si>
    <t>Berhampur</t>
  </si>
  <si>
    <t>Binnaguri No.1</t>
  </si>
  <si>
    <t>Binnaguri No.2</t>
  </si>
  <si>
    <t>Birbhum</t>
  </si>
  <si>
    <t>Bolpur</t>
  </si>
  <si>
    <t>Burdwan</t>
  </si>
  <si>
    <t>Chittaranjan</t>
  </si>
  <si>
    <t>Command Hospital</t>
  </si>
  <si>
    <t>Cooch Behar</t>
  </si>
  <si>
    <t>Cossipore</t>
  </si>
  <si>
    <t>Dum Dum (O.F.)</t>
  </si>
  <si>
    <t>Durgapur (CMERI)</t>
  </si>
  <si>
    <t>Durgapur (CRPF)</t>
  </si>
  <si>
    <t>Farakka (NTPC)</t>
  </si>
  <si>
    <t>Fort William</t>
  </si>
  <si>
    <t>Gandhinagar (BSF)</t>
  </si>
  <si>
    <t>Gangtok</t>
  </si>
  <si>
    <t>Sikkim</t>
  </si>
  <si>
    <t>Garden Reach</t>
  </si>
  <si>
    <t>.</t>
  </si>
  <si>
    <t>GC, CRPF Siliguri</t>
  </si>
  <si>
    <t>Haldia (IOC)</t>
  </si>
  <si>
    <t>Hasimara</t>
  </si>
  <si>
    <t>Ishapore No.1</t>
  </si>
  <si>
    <t>Ishapore No.2</t>
  </si>
  <si>
    <t>Joka (IIM)</t>
  </si>
  <si>
    <t>Kalaikunda No.1</t>
  </si>
  <si>
    <t>Kalaikunda No.2</t>
  </si>
  <si>
    <t>Kalimpong</t>
  </si>
  <si>
    <t>Kanchrapara No.1</t>
  </si>
  <si>
    <t>Kanchrapara No.2</t>
  </si>
  <si>
    <t>Kankinara</t>
  </si>
  <si>
    <t>Kharagpur (IIT)</t>
  </si>
  <si>
    <t>Kharagpur No.2 (Rly.)</t>
  </si>
  <si>
    <t>Kharagpur (Rly. Colony)</t>
  </si>
  <si>
    <t>Krishnanagar (BSF)</t>
  </si>
  <si>
    <t>Malda (NHPC)</t>
  </si>
  <si>
    <t>NFR, New Jalpaiguri</t>
  </si>
  <si>
    <t>Panagarh</t>
  </si>
  <si>
    <t>Raiganj (BSF)</t>
  </si>
  <si>
    <t>Ranaghat</t>
  </si>
  <si>
    <t>Raninagar (BSF)</t>
  </si>
  <si>
    <t>Salboni (RBNM)</t>
  </si>
  <si>
    <t>Salt Lake No.1</t>
  </si>
  <si>
    <t>Salt Lake No.2</t>
  </si>
  <si>
    <t>Salua (AFS)</t>
  </si>
  <si>
    <t>Santragachi</t>
  </si>
  <si>
    <t>Sevoke Road</t>
  </si>
  <si>
    <t>Sukna (Khaprail)</t>
  </si>
  <si>
    <t>Tarakeswar</t>
  </si>
  <si>
    <t>Teesta (NHPC) Rambi</t>
  </si>
  <si>
    <t>Teesta (NHPC) Singtam</t>
  </si>
  <si>
    <t>`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</si>
</sst>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Arial"/>
    </font>
    <font>
      <sz val="18.0"/>
      <color theme="1"/>
      <name val="Cambria"/>
    </font>
    <font>
      <color theme="1"/>
      <name val="Cambria"/>
    </font>
    <font>
      <sz val="14.0"/>
      <color theme="1"/>
      <name val="Cambria"/>
    </font>
    <font>
      <b/>
      <sz val="13.0"/>
      <color theme="1"/>
      <name val="Cambria"/>
    </font>
    <font>
      <b/>
      <sz val="14.0"/>
      <color theme="1"/>
      <name val="Cambria"/>
    </font>
    <font>
      <sz val="9.0"/>
      <color theme="1"/>
      <name val="Cambria"/>
    </font>
    <font>
      <b/>
      <sz val="9.0"/>
      <color theme="1"/>
      <name val="Cambria"/>
    </font>
    <font>
      <b/>
      <sz val="8.0"/>
      <color theme="1"/>
      <name val="Cambria"/>
    </font>
    <font/>
    <font>
      <b/>
      <sz val="8.0"/>
      <color rgb="FF333399"/>
      <name val="Cambria"/>
    </font>
    <font>
      <b/>
      <sz val="8.0"/>
      <color rgb="FF000000"/>
      <name val="Cambria"/>
    </font>
    <font>
      <sz val="11.0"/>
      <color theme="1"/>
      <name val="Cambria"/>
    </font>
    <font>
      <sz val="10.0"/>
      <color theme="1"/>
      <name val="Cambria"/>
    </font>
    <font>
      <sz val="10.0"/>
      <color rgb="FF000000"/>
      <name val="Cambria"/>
    </font>
    <font>
      <b/>
      <sz val="10.0"/>
      <color rgb="FF000000"/>
      <name val="Cambria"/>
    </font>
    <font>
      <b/>
      <sz val="9.0"/>
      <color rgb="FF000000"/>
      <name val="Cambria"/>
    </font>
    <font>
      <sz val="12.0"/>
      <color theme="1"/>
      <name val="Cambria"/>
    </font>
    <font>
      <sz val="9.0"/>
      <color rgb="FF000000"/>
      <name val="Cambria"/>
    </font>
  </fonts>
  <fills count="1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00FF00"/>
        <bgColor rgb="FF00FF00"/>
      </patternFill>
    </fill>
    <fill>
      <patternFill patternType="solid">
        <fgColor rgb="FFCC99FF"/>
        <bgColor rgb="FFCC99FF"/>
      </patternFill>
    </fill>
    <fill>
      <patternFill patternType="solid">
        <fgColor rgb="FFF79646"/>
        <bgColor rgb="FFF79646"/>
      </patternFill>
    </fill>
  </fills>
  <borders count="32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808080"/>
      </bottom>
    </border>
    <border>
      <top style="medium">
        <color rgb="FF000000"/>
      </top>
      <bottom style="thin">
        <color rgb="FF808080"/>
      </bottom>
    </border>
    <border>
      <right style="medium">
        <color rgb="FF000000"/>
      </right>
      <top style="medium">
        <color rgb="FF000000"/>
      </top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medium">
        <color rgb="FF000000"/>
      </right>
      <bottom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808080"/>
      </right>
      <top style="thin">
        <color rgb="FF808080"/>
      </top>
    </border>
    <border>
      <left style="thin">
        <color rgb="FF808080"/>
      </left>
      <right style="thin">
        <color rgb="FF808080"/>
      </right>
      <top style="thin">
        <color rgb="FF808080"/>
      </top>
    </border>
    <border>
      <left style="thin">
        <color rgb="FF808080"/>
      </left>
      <right style="medium">
        <color rgb="FF000000"/>
      </right>
      <top style="thin">
        <color rgb="FF808080"/>
      </top>
    </border>
    <border>
      <left/>
      <right/>
      <top style="thin">
        <color rgb="FF000000"/>
      </top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medium">
        <color rgb="FF000000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readingOrder="0" shrinkToFit="0" vertical="center" wrapText="1"/>
    </xf>
    <xf borderId="0" fillId="0" fontId="4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center" shrinkToFit="0" vertical="center" wrapText="1"/>
    </xf>
    <xf borderId="1" fillId="2" fontId="6" numFmtId="0" xfId="0" applyAlignment="1" applyBorder="1" applyFill="1" applyFont="1">
      <alignment horizontal="center" readingOrder="0" shrinkToFit="0" vertical="center" wrapText="1"/>
    </xf>
    <xf borderId="2" fillId="2" fontId="6" numFmtId="0" xfId="0" applyAlignment="1" applyBorder="1" applyFont="1">
      <alignment horizontal="center" shrinkToFit="0" vertical="center" wrapText="1"/>
    </xf>
    <xf borderId="2" fillId="3" fontId="7" numFmtId="0" xfId="0" applyAlignment="1" applyBorder="1" applyFill="1" applyFont="1">
      <alignment horizontal="left" shrinkToFit="0" vertical="center" wrapText="1"/>
    </xf>
    <xf borderId="2" fillId="4" fontId="7" numFmtId="0" xfId="0" applyAlignment="1" applyBorder="1" applyFill="1" applyFont="1">
      <alignment horizontal="left" shrinkToFit="0" vertical="center" wrapText="1"/>
    </xf>
    <xf borderId="3" fillId="5" fontId="7" numFmtId="0" xfId="0" applyAlignment="1" applyBorder="1" applyFill="1" applyFont="1">
      <alignment horizontal="left" shrinkToFit="0" vertical="center" wrapText="1"/>
    </xf>
    <xf borderId="4" fillId="6" fontId="8" numFmtId="0" xfId="0" applyAlignment="1" applyBorder="1" applyFill="1" applyFont="1">
      <alignment horizontal="center" shrinkToFit="0" vertical="center" wrapText="1"/>
    </xf>
    <xf borderId="5" fillId="0" fontId="9" numFmtId="0" xfId="0" applyBorder="1" applyFont="1"/>
    <xf borderId="6" fillId="0" fontId="9" numFmtId="0" xfId="0" applyBorder="1" applyFont="1"/>
    <xf borderId="7" fillId="6" fontId="8" numFmtId="0" xfId="0" applyAlignment="1" applyBorder="1" applyFont="1">
      <alignment horizontal="center" shrinkToFit="0" vertical="center" wrapText="1"/>
    </xf>
    <xf borderId="8" fillId="0" fontId="9" numFmtId="0" xfId="0" applyBorder="1" applyFont="1"/>
    <xf borderId="7" fillId="7" fontId="8" numFmtId="0" xfId="0" applyAlignment="1" applyBorder="1" applyFill="1" applyFont="1">
      <alignment horizontal="center" shrinkToFit="0" vertical="center" wrapText="1"/>
    </xf>
    <xf borderId="7" fillId="6" fontId="8" numFmtId="0" xfId="0" applyAlignment="1" applyBorder="1" applyFont="1">
      <alignment horizontal="center" readingOrder="0" shrinkToFit="0" vertical="center" wrapText="1"/>
    </xf>
    <xf borderId="2" fillId="8" fontId="8" numFmtId="0" xfId="0" applyAlignment="1" applyBorder="1" applyFill="1" applyFont="1">
      <alignment horizontal="center" shrinkToFit="0" vertical="center" wrapText="1"/>
    </xf>
    <xf borderId="3" fillId="9" fontId="8" numFmtId="0" xfId="0" applyAlignment="1" applyBorder="1" applyFill="1" applyFont="1">
      <alignment horizontal="center" shrinkToFit="0" vertical="center" wrapText="1"/>
    </xf>
    <xf borderId="9" fillId="10" fontId="10" numFmtId="0" xfId="0" applyAlignment="1" applyBorder="1" applyFill="1" applyFont="1">
      <alignment horizontal="center" shrinkToFit="0" vertical="center" wrapText="1"/>
    </xf>
    <xf borderId="10" fillId="0" fontId="9" numFmtId="0" xfId="0" applyBorder="1" applyFont="1"/>
    <xf borderId="11" fillId="0" fontId="9" numFmtId="0" xfId="0" applyBorder="1" applyFont="1"/>
    <xf borderId="12" fillId="2" fontId="8" numFmtId="0" xfId="0" applyAlignment="1" applyBorder="1" applyFont="1">
      <alignment horizontal="center" shrinkToFit="0" vertical="center" wrapText="1"/>
    </xf>
    <xf borderId="2" fillId="9" fontId="8" numFmtId="0" xfId="0" applyAlignment="1" applyBorder="1" applyFont="1">
      <alignment horizontal="center" shrinkToFit="0" vertical="center" wrapText="1"/>
    </xf>
    <xf borderId="13" fillId="0" fontId="9" numFmtId="0" xfId="0" applyBorder="1" applyFont="1"/>
    <xf borderId="14" fillId="0" fontId="9" numFmtId="0" xfId="0" applyBorder="1" applyFont="1"/>
    <xf borderId="15" fillId="0" fontId="9" numFmtId="0" xfId="0" applyBorder="1" applyFont="1"/>
    <xf borderId="16" fillId="9" fontId="8" numFmtId="0" xfId="0" applyAlignment="1" applyBorder="1" applyFont="1">
      <alignment horizontal="center" shrinkToFit="0" vertical="center" wrapText="1"/>
    </xf>
    <xf borderId="17" fillId="9" fontId="8" numFmtId="0" xfId="0" applyAlignment="1" applyBorder="1" applyFont="1">
      <alignment horizontal="center" shrinkToFit="0" vertical="center" wrapText="1"/>
    </xf>
    <xf borderId="17" fillId="0" fontId="8" numFmtId="0" xfId="0" applyAlignment="1" applyBorder="1" applyFont="1">
      <alignment horizontal="center" shrinkToFit="0" vertical="center" wrapText="1"/>
    </xf>
    <xf borderId="18" fillId="9" fontId="8" numFmtId="0" xfId="0" applyAlignment="1" applyBorder="1" applyFont="1">
      <alignment horizontal="center" shrinkToFit="0" vertical="center" wrapText="1"/>
    </xf>
    <xf borderId="16" fillId="9" fontId="8" numFmtId="0" xfId="0" applyAlignment="1" applyBorder="1" applyFont="1">
      <alignment horizontal="center" readingOrder="0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9" fillId="9" fontId="11" numFmtId="0" xfId="0" applyAlignment="1" applyBorder="1" applyFont="1">
      <alignment horizontal="center" shrinkToFit="0" vertical="center" wrapText="1"/>
    </xf>
    <xf borderId="20" fillId="9" fontId="11" numFmtId="0" xfId="0" applyAlignment="1" applyBorder="1" applyFont="1">
      <alignment horizontal="center" shrinkToFit="0" vertical="center" wrapText="1"/>
    </xf>
    <xf borderId="21" fillId="9" fontId="11" numFmtId="0" xfId="0" applyAlignment="1" applyBorder="1" applyFont="1">
      <alignment horizontal="center" shrinkToFit="0" vertical="center" wrapText="1"/>
    </xf>
    <xf borderId="22" fillId="2" fontId="8" numFmtId="0" xfId="0" applyAlignment="1" applyBorder="1" applyFont="1">
      <alignment horizontal="center" shrinkToFit="0" vertical="center" wrapText="1"/>
    </xf>
    <xf borderId="23" fillId="9" fontId="8" numFmtId="0" xfId="0" applyAlignment="1" applyBorder="1" applyFont="1">
      <alignment horizontal="center" shrinkToFit="0" vertical="center" wrapText="1"/>
    </xf>
    <xf borderId="24" fillId="9" fontId="8" numFmtId="0" xfId="0" applyAlignment="1" applyBorder="1" applyFont="1">
      <alignment horizontal="center" shrinkToFit="0" vertical="center" wrapText="1"/>
    </xf>
    <xf borderId="25" fillId="9" fontId="8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vertical="top"/>
    </xf>
    <xf borderId="26" fillId="2" fontId="13" numFmtId="0" xfId="0" applyAlignment="1" applyBorder="1" applyFont="1">
      <alignment horizontal="center" shrinkToFit="0" vertical="center" wrapText="1"/>
    </xf>
    <xf borderId="26" fillId="0" fontId="13" numFmtId="0" xfId="0" applyAlignment="1" applyBorder="1" applyFont="1">
      <alignment horizontal="center" shrinkToFit="0" vertical="center" wrapText="1"/>
    </xf>
    <xf borderId="26" fillId="0" fontId="13" numFmtId="0" xfId="0" applyAlignment="1" applyBorder="1" applyFont="1">
      <alignment shrinkToFit="0" vertical="center" wrapText="1"/>
    </xf>
    <xf borderId="26" fillId="0" fontId="14" numFmtId="0" xfId="0" applyAlignment="1" applyBorder="1" applyFont="1">
      <alignment horizontal="right" shrinkToFit="0" vertical="center" wrapText="1"/>
    </xf>
    <xf borderId="26" fillId="5" fontId="13" numFmtId="0" xfId="0" applyAlignment="1" applyBorder="1" applyFont="1">
      <alignment horizontal="left" shrinkToFit="0" vertical="center" wrapText="1"/>
    </xf>
    <xf borderId="26" fillId="11" fontId="14" numFmtId="0" xfId="0" applyAlignment="1" applyBorder="1" applyFill="1" applyFont="1">
      <alignment horizontal="center" readingOrder="0"/>
    </xf>
    <xf borderId="27" fillId="10" fontId="14" numFmtId="0" xfId="0" applyAlignment="1" applyBorder="1" applyFont="1">
      <alignment horizontal="center" readingOrder="0"/>
    </xf>
    <xf borderId="27" fillId="12" fontId="15" numFmtId="0" xfId="0" applyAlignment="1" applyBorder="1" applyFill="1" applyFont="1">
      <alignment horizontal="center" readingOrder="0"/>
    </xf>
    <xf borderId="27" fillId="11" fontId="14" numFmtId="0" xfId="0" applyAlignment="1" applyBorder="1" applyFont="1">
      <alignment horizontal="center" readingOrder="0"/>
    </xf>
    <xf borderId="27" fillId="10" fontId="15" numFmtId="0" xfId="0" applyAlignment="1" applyBorder="1" applyFont="1">
      <alignment horizontal="center" readingOrder="0"/>
    </xf>
    <xf borderId="26" fillId="12" fontId="16" numFmtId="0" xfId="0" applyAlignment="1" applyBorder="1" applyFont="1">
      <alignment horizontal="center" shrinkToFit="0" vertical="center" wrapText="1"/>
    </xf>
    <xf borderId="26" fillId="10" fontId="16" numFmtId="0" xfId="0" applyAlignment="1" applyBorder="1" applyFont="1">
      <alignment horizontal="center" shrinkToFit="0" vertical="center" wrapText="1"/>
    </xf>
    <xf borderId="27" fillId="2" fontId="14" numFmtId="0" xfId="0" applyAlignment="1" applyBorder="1" applyFont="1">
      <alignment horizontal="center" readingOrder="0"/>
    </xf>
    <xf borderId="26" fillId="13" fontId="16" numFmtId="0" xfId="0" applyAlignment="1" applyBorder="1" applyFill="1" applyFont="1">
      <alignment horizontal="center" shrinkToFit="0" vertical="center" wrapText="1"/>
    </xf>
    <xf borderId="26" fillId="10" fontId="16" numFmtId="0" xfId="0" applyAlignment="1" applyBorder="1" applyFont="1">
      <alignment horizontal="center" readingOrder="0" shrinkToFit="0" vertical="center" wrapText="1"/>
    </xf>
    <xf borderId="26" fillId="2" fontId="16" numFmtId="0" xfId="0" applyAlignment="1" applyBorder="1" applyFont="1">
      <alignment horizontal="center" shrinkToFit="0" vertical="center" wrapText="1"/>
    </xf>
    <xf borderId="27" fillId="13" fontId="14" numFmtId="0" xfId="0" applyAlignment="1" applyBorder="1" applyFont="1">
      <alignment horizontal="center" readingOrder="0"/>
    </xf>
    <xf borderId="26" fillId="6" fontId="16" numFmtId="0" xfId="0" applyAlignment="1" applyBorder="1" applyFont="1">
      <alignment horizontal="center" readingOrder="0" shrinkToFit="0" vertical="center" wrapText="1"/>
    </xf>
    <xf borderId="26" fillId="14" fontId="16" numFmtId="0" xfId="0" applyAlignment="1" applyBorder="1" applyFill="1" applyFont="1">
      <alignment horizontal="center" shrinkToFit="0" vertical="center" wrapText="1"/>
    </xf>
    <xf borderId="26" fillId="9" fontId="16" numFmtId="0" xfId="0" applyAlignment="1" applyBorder="1" applyFont="1">
      <alignment horizontal="center" shrinkToFit="0" vertical="center" wrapText="1"/>
    </xf>
    <xf borderId="27" fillId="5" fontId="14" numFmtId="0" xfId="0" applyAlignment="1" applyBorder="1" applyFont="1">
      <alignment horizontal="center" readingOrder="0"/>
    </xf>
    <xf borderId="26" fillId="15" fontId="16" numFmtId="0" xfId="0" applyAlignment="1" applyBorder="1" applyFill="1" applyFont="1">
      <alignment horizontal="center" shrinkToFit="0" vertical="center" wrapText="1"/>
    </xf>
    <xf borderId="27" fillId="0" fontId="14" numFmtId="0" xfId="0" applyAlignment="1" applyBorder="1" applyFont="1">
      <alignment horizontal="center" readingOrder="0"/>
    </xf>
    <xf borderId="27" fillId="5" fontId="15" numFmtId="0" xfId="0" applyAlignment="1" applyBorder="1" applyFont="1">
      <alignment horizontal="center" readingOrder="0"/>
    </xf>
    <xf borderId="27" fillId="2" fontId="14" numFmtId="0" xfId="0" applyAlignment="1" applyBorder="1" applyFont="1">
      <alignment horizontal="center"/>
    </xf>
    <xf borderId="26" fillId="5" fontId="16" numFmtId="0" xfId="0" applyAlignment="1" applyBorder="1" applyFont="1">
      <alignment horizontal="center" shrinkToFit="0" vertical="center" wrapText="1"/>
    </xf>
    <xf borderId="28" fillId="2" fontId="17" numFmtId="0" xfId="0" applyAlignment="1" applyBorder="1" applyFont="1">
      <alignment vertical="center"/>
    </xf>
    <xf borderId="29" fillId="2" fontId="17" numFmtId="0" xfId="0" applyAlignment="1" applyBorder="1" applyFont="1">
      <alignment vertical="center"/>
    </xf>
    <xf borderId="29" fillId="2" fontId="17" numFmtId="0" xfId="0" applyAlignment="1" applyBorder="1" applyFont="1">
      <alignment horizontal="center" vertical="center"/>
    </xf>
    <xf borderId="26" fillId="0" fontId="14" numFmtId="0" xfId="0" applyAlignment="1" applyBorder="1" applyFont="1">
      <alignment shrinkToFit="0" vertical="center" wrapText="1"/>
    </xf>
    <xf borderId="26" fillId="11" fontId="18" numFmtId="0" xfId="0" applyAlignment="1" applyBorder="1" applyFont="1">
      <alignment horizontal="center" readingOrder="0" shrinkToFit="0" vertical="center" wrapText="1"/>
    </xf>
    <xf borderId="26" fillId="10" fontId="18" numFmtId="0" xfId="0" applyAlignment="1" applyBorder="1" applyFont="1">
      <alignment horizontal="center" readingOrder="0" shrinkToFit="0" vertical="center" wrapText="1"/>
    </xf>
    <xf borderId="26" fillId="2" fontId="18" numFmtId="0" xfId="0" applyAlignment="1" applyBorder="1" applyFont="1">
      <alignment horizontal="center" readingOrder="0" shrinkToFit="0" vertical="center" wrapText="1"/>
    </xf>
    <xf borderId="26" fillId="13" fontId="18" numFmtId="0" xfId="0" applyAlignment="1" applyBorder="1" applyFont="1">
      <alignment horizontal="center" readingOrder="0" shrinkToFit="0" vertical="center" wrapText="1"/>
    </xf>
    <xf borderId="26" fillId="5" fontId="18" numFmtId="0" xfId="0" applyAlignment="1" applyBorder="1" applyFont="1">
      <alignment horizontal="center" readingOrder="0" shrinkToFit="0" vertical="center" wrapText="1"/>
    </xf>
    <xf borderId="26" fillId="0" fontId="18" numFmtId="0" xfId="0" applyAlignment="1" applyBorder="1" applyFont="1">
      <alignment horizontal="center" readingOrder="0" shrinkToFit="0" vertical="center" wrapText="1"/>
    </xf>
    <xf borderId="26" fillId="5" fontId="16" numFmtId="0" xfId="0" applyAlignment="1" applyBorder="1" applyFont="1">
      <alignment horizontal="center" readingOrder="0" shrinkToFit="0" vertical="center" wrapText="1"/>
    </xf>
    <xf borderId="26" fillId="0" fontId="16" numFmtId="0" xfId="0" applyAlignment="1" applyBorder="1" applyFont="1">
      <alignment horizontal="center" readingOrder="0" shrinkToFit="0" vertical="center" wrapText="1"/>
    </xf>
    <xf borderId="26" fillId="2" fontId="18" numFmtId="0" xfId="0" applyAlignment="1" applyBorder="1" applyFont="1">
      <alignment horizontal="center" shrinkToFit="0" vertical="center" wrapText="1"/>
    </xf>
    <xf borderId="26" fillId="0" fontId="13" numFmtId="0" xfId="0" applyAlignment="1" applyBorder="1" applyFont="1">
      <alignment horizontal="center" readingOrder="0" shrinkToFit="0" vertical="center" wrapText="1"/>
    </xf>
    <xf borderId="26" fillId="2" fontId="16" numFmtId="0" xfId="0" applyAlignment="1" applyBorder="1" applyFont="1">
      <alignment horizontal="center" readingOrder="0" shrinkToFit="0" vertical="center" wrapText="1"/>
    </xf>
    <xf borderId="26" fillId="11" fontId="18" numFmtId="0" xfId="0" applyAlignment="1" applyBorder="1" applyFont="1">
      <alignment horizontal="center" readingOrder="0"/>
    </xf>
    <xf borderId="27" fillId="10" fontId="18" numFmtId="0" xfId="0" applyAlignment="1" applyBorder="1" applyFont="1">
      <alignment horizontal="center" readingOrder="0"/>
    </xf>
    <xf borderId="27" fillId="2" fontId="18" numFmtId="0" xfId="0" applyAlignment="1" applyBorder="1" applyFont="1">
      <alignment horizontal="center" readingOrder="0"/>
    </xf>
    <xf borderId="27" fillId="11" fontId="18" numFmtId="0" xfId="0" applyAlignment="1" applyBorder="1" applyFont="1">
      <alignment horizontal="center" readingOrder="0"/>
    </xf>
    <xf borderId="27" fillId="10" fontId="16" numFmtId="0" xfId="0" applyAlignment="1" applyBorder="1" applyFont="1">
      <alignment horizontal="center" readingOrder="0"/>
    </xf>
    <xf borderId="27" fillId="2" fontId="16" numFmtId="0" xfId="0" applyAlignment="1" applyBorder="1" applyFont="1">
      <alignment horizontal="center" readingOrder="0"/>
    </xf>
    <xf borderId="27" fillId="13" fontId="18" numFmtId="0" xfId="0" applyAlignment="1" applyBorder="1" applyFont="1">
      <alignment horizontal="center" readingOrder="0"/>
    </xf>
    <xf borderId="27" fillId="6" fontId="16" numFmtId="0" xfId="0" applyAlignment="1" applyBorder="1" applyFont="1">
      <alignment horizontal="center" readingOrder="0"/>
    </xf>
    <xf borderId="27" fillId="5" fontId="18" numFmtId="0" xfId="0" applyAlignment="1" applyBorder="1" applyFont="1">
      <alignment horizontal="center" readingOrder="0"/>
    </xf>
    <xf borderId="27" fillId="0" fontId="18" numFmtId="0" xfId="0" applyAlignment="1" applyBorder="1" applyFont="1">
      <alignment horizontal="center" readingOrder="0"/>
    </xf>
    <xf borderId="27" fillId="5" fontId="16" numFmtId="0" xfId="0" applyAlignment="1" applyBorder="1" applyFont="1">
      <alignment horizontal="center" readingOrder="0"/>
    </xf>
    <xf borderId="27" fillId="0" fontId="16" numFmtId="0" xfId="0" applyAlignment="1" applyBorder="1" applyFont="1">
      <alignment horizontal="center" readingOrder="0"/>
    </xf>
    <xf borderId="27" fillId="12" fontId="16" numFmtId="0" xfId="0" applyAlignment="1" applyBorder="1" applyFont="1">
      <alignment horizontal="center" readingOrder="0"/>
    </xf>
    <xf borderId="27" fillId="2" fontId="18" numFmtId="0" xfId="0" applyAlignment="1" applyBorder="1" applyFont="1">
      <alignment horizontal="center"/>
    </xf>
    <xf borderId="26" fillId="16" fontId="16" numFmtId="0" xfId="0" applyAlignment="1" applyBorder="1" applyFill="1" applyFont="1">
      <alignment horizontal="center" readingOrder="0"/>
    </xf>
    <xf borderId="26" fillId="12" fontId="16" numFmtId="0" xfId="0" applyAlignment="1" applyBorder="1" applyFont="1">
      <alignment horizontal="center" readingOrder="0" shrinkToFit="0" vertical="center" wrapText="1"/>
    </xf>
    <xf borderId="30" fillId="2" fontId="13" numFmtId="0" xfId="0" applyAlignment="1" applyBorder="1" applyFont="1">
      <alignment horizontal="center" shrinkToFit="0" vertical="center" wrapText="1"/>
    </xf>
    <xf borderId="31" fillId="0" fontId="9" numFmtId="0" xfId="0" applyBorder="1" applyFont="1"/>
    <xf borderId="27" fillId="0" fontId="9" numFmtId="0" xfId="0" applyBorder="1" applyFont="1"/>
    <xf borderId="26" fillId="6" fontId="16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horizontal="center" vertical="center"/>
    </xf>
  </cellXfs>
  <cellStyles count="1">
    <cellStyle xfId="0" name="Normal" builtinId="0"/>
  </cellStyles>
  <dxfs count="4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C000"/>
          <bgColor rgb="FFFFC000"/>
        </patternFill>
      </fill>
      <border/>
    </dxf>
    <dxf>
      <font/>
      <fill>
        <patternFill patternType="solid">
          <fgColor theme="9"/>
          <bgColor theme="9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5.0" ySplit="5.0" topLeftCell="F6" activePane="bottomRight" state="frozen"/>
      <selection activeCell="F1" sqref="F1" pane="topRight"/>
      <selection activeCell="A6" sqref="A6" pane="bottomLeft"/>
      <selection activeCell="F6" sqref="F6" pane="bottomRight"/>
    </sheetView>
  </sheetViews>
  <sheetFormatPr customHeight="1" defaultColWidth="12.63" defaultRowHeight="15.0"/>
  <cols>
    <col customWidth="1" min="1" max="1" width="3.5"/>
    <col customWidth="1" min="2" max="2" width="5.38"/>
    <col customWidth="1" min="3" max="3" width="19.25"/>
    <col customWidth="1" min="4" max="4" width="6.25"/>
    <col customWidth="1" min="5" max="5" width="9.38"/>
    <col customWidth="1" min="6" max="6" width="5.63"/>
    <col customWidth="1" min="7" max="9" width="4.5"/>
    <col customWidth="1" min="10" max="10" width="6.13"/>
    <col customWidth="1" min="11" max="13" width="4.5"/>
    <col customWidth="1" min="14" max="14" width="6.0"/>
    <col customWidth="1" min="15" max="17" width="4.5"/>
    <col customWidth="1" min="18" max="18" width="5.88"/>
    <col customWidth="1" min="19" max="21" width="4.5"/>
    <col customWidth="1" min="22" max="22" width="6.0"/>
    <col customWidth="1" min="23" max="25" width="4.5"/>
    <col customWidth="1" min="26" max="27" width="5.25"/>
    <col customWidth="1" min="28" max="28" width="5.38"/>
    <col customWidth="1" min="29" max="29" width="6.5"/>
    <col customWidth="1" min="30" max="32" width="4.5"/>
    <col customWidth="1" min="33" max="33" width="6.88"/>
    <col customWidth="1" min="34" max="36" width="4.5"/>
    <col customWidth="1" min="37" max="54" width="7.63"/>
    <col customWidth="1" min="55" max="55" width="8.0"/>
    <col customWidth="1" min="56" max="56" width="7.63"/>
    <col customWidth="1" min="57" max="57" width="8.13"/>
    <col customWidth="1" min="58" max="58" width="8.75"/>
    <col customWidth="1" min="59" max="60" width="7.63"/>
    <col customWidth="1" min="61" max="64" width="4.5"/>
    <col customWidth="1" min="65" max="65" width="8.25"/>
    <col customWidth="1" min="66" max="66" width="7.63"/>
    <col customWidth="1" min="67" max="67" width="8.25"/>
    <col customWidth="1" min="68" max="68" width="8.63"/>
    <col customWidth="1" min="69" max="69" width="7.63"/>
    <col customWidth="1" min="70" max="70" width="7.0"/>
    <col customWidth="1" min="71" max="74" width="4.5"/>
    <col customWidth="1" min="75" max="77" width="5.75"/>
    <col customWidth="1" min="78" max="89" width="6.25"/>
    <col customWidth="1" min="90" max="91" width="5.75"/>
    <col customWidth="1" min="92" max="94" width="5.38"/>
    <col customWidth="1" min="95" max="97" width="6.75"/>
    <col customWidth="1" min="98" max="109" width="7.63"/>
    <col customWidth="1" min="110" max="112" width="6.0"/>
    <col customWidth="1" min="113" max="115" width="6.75"/>
    <col customWidth="1" min="116" max="118" width="7.63"/>
    <col customWidth="1" min="119" max="119" width="6.88"/>
    <col customWidth="1" min="120" max="122" width="7.63"/>
    <col customWidth="1" min="123" max="123" width="5.75"/>
    <col customWidth="1" min="124" max="125" width="7.63"/>
    <col customWidth="1" min="126" max="126" width="8.25"/>
    <col customWidth="1" min="127" max="127" width="7.38"/>
    <col customWidth="1" min="128" max="217" width="7.63"/>
  </cols>
  <sheetData>
    <row r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</row>
    <row r="2">
      <c r="A2" s="4" t="s">
        <v>0</v>
      </c>
      <c r="F2" s="5" t="s">
        <v>1</v>
      </c>
      <c r="AC2" s="6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</row>
    <row r="3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4"/>
      <c r="H3" s="14"/>
      <c r="I3" s="15"/>
      <c r="J3" s="16" t="s">
        <v>8</v>
      </c>
      <c r="K3" s="14"/>
      <c r="L3" s="14"/>
      <c r="M3" s="15"/>
      <c r="N3" s="16" t="s">
        <v>9</v>
      </c>
      <c r="O3" s="14"/>
      <c r="P3" s="14"/>
      <c r="Q3" s="15"/>
      <c r="R3" s="16" t="s">
        <v>10</v>
      </c>
      <c r="S3" s="14"/>
      <c r="T3" s="14"/>
      <c r="U3" s="15"/>
      <c r="V3" s="16" t="s">
        <v>11</v>
      </c>
      <c r="W3" s="14"/>
      <c r="X3" s="14"/>
      <c r="Y3" s="15"/>
      <c r="Z3" s="16" t="s">
        <v>12</v>
      </c>
      <c r="AA3" s="14"/>
      <c r="AB3" s="17"/>
      <c r="AC3" s="13" t="s">
        <v>13</v>
      </c>
      <c r="AD3" s="14"/>
      <c r="AE3" s="14"/>
      <c r="AF3" s="15"/>
      <c r="AG3" s="16" t="s">
        <v>14</v>
      </c>
      <c r="AH3" s="14"/>
      <c r="AI3" s="14"/>
      <c r="AJ3" s="15"/>
      <c r="AK3" s="16" t="s">
        <v>15</v>
      </c>
      <c r="AL3" s="14"/>
      <c r="AM3" s="14"/>
      <c r="AN3" s="15"/>
      <c r="AO3" s="16" t="s">
        <v>16</v>
      </c>
      <c r="AP3" s="14"/>
      <c r="AQ3" s="17"/>
      <c r="AR3" s="13" t="s">
        <v>17</v>
      </c>
      <c r="AS3" s="14"/>
      <c r="AT3" s="14"/>
      <c r="AU3" s="15"/>
      <c r="AV3" s="16" t="s">
        <v>18</v>
      </c>
      <c r="AW3" s="14"/>
      <c r="AX3" s="14"/>
      <c r="AY3" s="15"/>
      <c r="AZ3" s="16" t="s">
        <v>19</v>
      </c>
      <c r="BA3" s="14"/>
      <c r="BB3" s="17"/>
      <c r="BC3" s="13" t="s">
        <v>20</v>
      </c>
      <c r="BD3" s="14"/>
      <c r="BE3" s="14"/>
      <c r="BF3" s="14"/>
      <c r="BG3" s="14"/>
      <c r="BH3" s="14"/>
      <c r="BI3" s="14"/>
      <c r="BJ3" s="14"/>
      <c r="BK3" s="14"/>
      <c r="BL3" s="15"/>
      <c r="BM3" s="16" t="s">
        <v>21</v>
      </c>
      <c r="BN3" s="14"/>
      <c r="BO3" s="14"/>
      <c r="BP3" s="14"/>
      <c r="BQ3" s="14"/>
      <c r="BR3" s="14"/>
      <c r="BS3" s="14"/>
      <c r="BT3" s="14"/>
      <c r="BU3" s="14"/>
      <c r="BV3" s="15"/>
      <c r="BW3" s="18" t="s">
        <v>22</v>
      </c>
      <c r="BX3" s="14"/>
      <c r="BY3" s="17"/>
      <c r="BZ3" s="13" t="s">
        <v>23</v>
      </c>
      <c r="CA3" s="15"/>
      <c r="CB3" s="19" t="s">
        <v>24</v>
      </c>
      <c r="CC3" s="15"/>
      <c r="CD3" s="19" t="s">
        <v>25</v>
      </c>
      <c r="CE3" s="15"/>
      <c r="CF3" s="19" t="s">
        <v>26</v>
      </c>
      <c r="CG3" s="15"/>
      <c r="CH3" s="19" t="s">
        <v>27</v>
      </c>
      <c r="CI3" s="15"/>
      <c r="CJ3" s="19" t="s">
        <v>28</v>
      </c>
      <c r="CK3" s="15"/>
      <c r="CL3" s="16" t="s">
        <v>29</v>
      </c>
      <c r="CM3" s="15"/>
      <c r="CN3" s="20" t="s">
        <v>30</v>
      </c>
      <c r="CO3" s="20" t="s">
        <v>31</v>
      </c>
      <c r="CP3" s="21" t="s">
        <v>32</v>
      </c>
      <c r="CQ3" s="22" t="s">
        <v>33</v>
      </c>
      <c r="CR3" s="23"/>
      <c r="CS3" s="24"/>
      <c r="CT3" s="13" t="s">
        <v>34</v>
      </c>
      <c r="CU3" s="14"/>
      <c r="CV3" s="15"/>
      <c r="CW3" s="16" t="s">
        <v>35</v>
      </c>
      <c r="CX3" s="14"/>
      <c r="CY3" s="15"/>
      <c r="CZ3" s="16" t="s">
        <v>36</v>
      </c>
      <c r="DA3" s="14"/>
      <c r="DB3" s="15"/>
      <c r="DC3" s="16" t="s">
        <v>37</v>
      </c>
      <c r="DD3" s="14"/>
      <c r="DE3" s="15"/>
      <c r="DF3" s="16" t="s">
        <v>38</v>
      </c>
      <c r="DG3" s="14"/>
      <c r="DH3" s="15"/>
      <c r="DI3" s="16" t="s">
        <v>39</v>
      </c>
      <c r="DJ3" s="14"/>
      <c r="DK3" s="15"/>
      <c r="DL3" s="16" t="s">
        <v>40</v>
      </c>
      <c r="DM3" s="14"/>
      <c r="DN3" s="17"/>
      <c r="DO3" s="25"/>
      <c r="DP3" s="13" t="s">
        <v>41</v>
      </c>
      <c r="DQ3" s="15"/>
      <c r="DR3" s="26" t="s">
        <v>42</v>
      </c>
      <c r="DS3" s="26" t="s">
        <v>43</v>
      </c>
      <c r="DT3" s="26" t="s">
        <v>44</v>
      </c>
      <c r="DU3" s="26" t="s">
        <v>45</v>
      </c>
      <c r="DV3" s="16" t="s">
        <v>46</v>
      </c>
      <c r="DW3" s="17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>
      <c r="A4" s="27"/>
      <c r="B4" s="28"/>
      <c r="C4" s="28"/>
      <c r="D4" s="28"/>
      <c r="E4" s="29"/>
      <c r="F4" s="30" t="s">
        <v>47</v>
      </c>
      <c r="G4" s="31" t="s">
        <v>30</v>
      </c>
      <c r="H4" s="32" t="s">
        <v>31</v>
      </c>
      <c r="I4" s="31" t="s">
        <v>48</v>
      </c>
      <c r="J4" s="31" t="s">
        <v>49</v>
      </c>
      <c r="K4" s="31" t="s">
        <v>30</v>
      </c>
      <c r="L4" s="32" t="s">
        <v>31</v>
      </c>
      <c r="M4" s="31" t="s">
        <v>48</v>
      </c>
      <c r="N4" s="31" t="s">
        <v>50</v>
      </c>
      <c r="O4" s="31" t="s">
        <v>30</v>
      </c>
      <c r="P4" s="32" t="s">
        <v>31</v>
      </c>
      <c r="Q4" s="31" t="s">
        <v>48</v>
      </c>
      <c r="R4" s="31" t="s">
        <v>49</v>
      </c>
      <c r="S4" s="31" t="s">
        <v>30</v>
      </c>
      <c r="T4" s="32" t="s">
        <v>31</v>
      </c>
      <c r="U4" s="31" t="s">
        <v>48</v>
      </c>
      <c r="V4" s="31" t="s">
        <v>50</v>
      </c>
      <c r="W4" s="31" t="s">
        <v>30</v>
      </c>
      <c r="X4" s="32" t="s">
        <v>31</v>
      </c>
      <c r="Y4" s="31" t="s">
        <v>48</v>
      </c>
      <c r="Z4" s="31" t="s">
        <v>51</v>
      </c>
      <c r="AA4" s="32" t="s">
        <v>52</v>
      </c>
      <c r="AB4" s="33" t="s">
        <v>48</v>
      </c>
      <c r="AC4" s="30" t="s">
        <v>47</v>
      </c>
      <c r="AD4" s="31" t="s">
        <v>30</v>
      </c>
      <c r="AE4" s="32" t="s">
        <v>31</v>
      </c>
      <c r="AF4" s="31" t="s">
        <v>48</v>
      </c>
      <c r="AG4" s="31" t="s">
        <v>47</v>
      </c>
      <c r="AH4" s="31" t="s">
        <v>30</v>
      </c>
      <c r="AI4" s="32" t="s">
        <v>31</v>
      </c>
      <c r="AJ4" s="31" t="s">
        <v>48</v>
      </c>
      <c r="AK4" s="31" t="s">
        <v>47</v>
      </c>
      <c r="AL4" s="31" t="s">
        <v>30</v>
      </c>
      <c r="AM4" s="32" t="s">
        <v>31</v>
      </c>
      <c r="AN4" s="31" t="s">
        <v>48</v>
      </c>
      <c r="AO4" s="31" t="s">
        <v>51</v>
      </c>
      <c r="AP4" s="32" t="s">
        <v>52</v>
      </c>
      <c r="AQ4" s="33" t="s">
        <v>48</v>
      </c>
      <c r="AR4" s="30" t="s">
        <v>47</v>
      </c>
      <c r="AS4" s="31" t="s">
        <v>30</v>
      </c>
      <c r="AT4" s="32" t="s">
        <v>31</v>
      </c>
      <c r="AU4" s="31" t="s">
        <v>48</v>
      </c>
      <c r="AV4" s="31" t="s">
        <v>53</v>
      </c>
      <c r="AW4" s="31" t="s">
        <v>30</v>
      </c>
      <c r="AX4" s="32" t="s">
        <v>31</v>
      </c>
      <c r="AY4" s="31" t="s">
        <v>48</v>
      </c>
      <c r="AZ4" s="31" t="s">
        <v>51</v>
      </c>
      <c r="BA4" s="32" t="s">
        <v>52</v>
      </c>
      <c r="BB4" s="33" t="s">
        <v>48</v>
      </c>
      <c r="BC4" s="34" t="s">
        <v>54</v>
      </c>
      <c r="BD4" s="35" t="s">
        <v>55</v>
      </c>
      <c r="BE4" s="34" t="s">
        <v>56</v>
      </c>
      <c r="BF4" s="35" t="s">
        <v>57</v>
      </c>
      <c r="BG4" s="30" t="s">
        <v>58</v>
      </c>
      <c r="BH4" s="35" t="s">
        <v>59</v>
      </c>
      <c r="BI4" s="31" t="s">
        <v>48</v>
      </c>
      <c r="BJ4" s="31" t="s">
        <v>30</v>
      </c>
      <c r="BK4" s="35" t="s">
        <v>31</v>
      </c>
      <c r="BL4" s="31" t="s">
        <v>48</v>
      </c>
      <c r="BM4" s="34" t="s">
        <v>54</v>
      </c>
      <c r="BN4" s="35" t="s">
        <v>55</v>
      </c>
      <c r="BO4" s="34" t="s">
        <v>56</v>
      </c>
      <c r="BP4" s="35" t="s">
        <v>57</v>
      </c>
      <c r="BQ4" s="30" t="s">
        <v>60</v>
      </c>
      <c r="BR4" s="35" t="s">
        <v>59</v>
      </c>
      <c r="BS4" s="31" t="s">
        <v>48</v>
      </c>
      <c r="BT4" s="31" t="s">
        <v>30</v>
      </c>
      <c r="BU4" s="35" t="s">
        <v>31</v>
      </c>
      <c r="BV4" s="31" t="s">
        <v>48</v>
      </c>
      <c r="BW4" s="31" t="s">
        <v>51</v>
      </c>
      <c r="BX4" s="32" t="s">
        <v>52</v>
      </c>
      <c r="BY4" s="33" t="s">
        <v>48</v>
      </c>
      <c r="BZ4" s="30" t="s">
        <v>61</v>
      </c>
      <c r="CA4" s="35" t="s">
        <v>52</v>
      </c>
      <c r="CB4" s="31" t="s">
        <v>61</v>
      </c>
      <c r="CC4" s="35" t="s">
        <v>52</v>
      </c>
      <c r="CD4" s="31" t="s">
        <v>61</v>
      </c>
      <c r="CE4" s="35" t="s">
        <v>52</v>
      </c>
      <c r="CF4" s="31" t="s">
        <v>61</v>
      </c>
      <c r="CG4" s="35" t="s">
        <v>52</v>
      </c>
      <c r="CH4" s="31" t="s">
        <v>61</v>
      </c>
      <c r="CI4" s="35" t="s">
        <v>52</v>
      </c>
      <c r="CJ4" s="31" t="s">
        <v>61</v>
      </c>
      <c r="CK4" s="35" t="s">
        <v>52</v>
      </c>
      <c r="CL4" s="31" t="s">
        <v>61</v>
      </c>
      <c r="CM4" s="35" t="s">
        <v>52</v>
      </c>
      <c r="CN4" s="28"/>
      <c r="CO4" s="28"/>
      <c r="CP4" s="29"/>
      <c r="CQ4" s="36" t="s">
        <v>51</v>
      </c>
      <c r="CR4" s="37" t="s">
        <v>52</v>
      </c>
      <c r="CS4" s="38" t="s">
        <v>48</v>
      </c>
      <c r="CT4" s="30" t="s">
        <v>51</v>
      </c>
      <c r="CU4" s="32" t="s">
        <v>52</v>
      </c>
      <c r="CV4" s="31" t="s">
        <v>48</v>
      </c>
      <c r="CW4" s="31" t="s">
        <v>51</v>
      </c>
      <c r="CX4" s="32" t="s">
        <v>52</v>
      </c>
      <c r="CY4" s="31" t="s">
        <v>48</v>
      </c>
      <c r="CZ4" s="31" t="s">
        <v>51</v>
      </c>
      <c r="DA4" s="32" t="s">
        <v>52</v>
      </c>
      <c r="DB4" s="31" t="s">
        <v>48</v>
      </c>
      <c r="DC4" s="31" t="s">
        <v>51</v>
      </c>
      <c r="DD4" s="32" t="s">
        <v>52</v>
      </c>
      <c r="DE4" s="31" t="s">
        <v>48</v>
      </c>
      <c r="DF4" s="31" t="s">
        <v>51</v>
      </c>
      <c r="DG4" s="32" t="s">
        <v>52</v>
      </c>
      <c r="DH4" s="31" t="s">
        <v>48</v>
      </c>
      <c r="DI4" s="31" t="s">
        <v>51</v>
      </c>
      <c r="DJ4" s="32" t="s">
        <v>52</v>
      </c>
      <c r="DK4" s="31" t="s">
        <v>48</v>
      </c>
      <c r="DL4" s="31" t="s">
        <v>51</v>
      </c>
      <c r="DM4" s="32" t="s">
        <v>52</v>
      </c>
      <c r="DN4" s="33" t="s">
        <v>48</v>
      </c>
      <c r="DO4" s="39"/>
      <c r="DP4" s="40" t="s">
        <v>51</v>
      </c>
      <c r="DQ4" s="41" t="s">
        <v>62</v>
      </c>
      <c r="DR4" s="28"/>
      <c r="DS4" s="28"/>
      <c r="DT4" s="28"/>
      <c r="DU4" s="28"/>
      <c r="DV4" s="41" t="s">
        <v>51</v>
      </c>
      <c r="DW4" s="42" t="s">
        <v>62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</row>
    <row r="5">
      <c r="A5" s="44">
        <v>1.0</v>
      </c>
      <c r="B5" s="45">
        <v>1235.0</v>
      </c>
      <c r="C5" s="46" t="s">
        <v>63</v>
      </c>
      <c r="D5" s="47" t="s">
        <v>64</v>
      </c>
      <c r="E5" s="48" t="s">
        <v>65</v>
      </c>
      <c r="F5" s="49">
        <v>2.0</v>
      </c>
      <c r="G5" s="50">
        <v>54.0</v>
      </c>
      <c r="H5" s="50">
        <v>42.0</v>
      </c>
      <c r="I5" s="51">
        <f t="shared" ref="I5:I69" si="10">G5+H5</f>
        <v>96</v>
      </c>
      <c r="J5" s="52">
        <v>2.0</v>
      </c>
      <c r="K5" s="50">
        <v>56.0</v>
      </c>
      <c r="L5" s="50">
        <v>40.0</v>
      </c>
      <c r="M5" s="51">
        <f t="shared" ref="M5:M69" si="11">K5+L5</f>
        <v>96</v>
      </c>
      <c r="N5" s="52">
        <v>2.0</v>
      </c>
      <c r="O5" s="50">
        <v>58.0</v>
      </c>
      <c r="P5" s="50">
        <v>37.0</v>
      </c>
      <c r="Q5" s="51">
        <f t="shared" ref="Q5:Q69" si="12">O5+P5</f>
        <v>95</v>
      </c>
      <c r="R5" s="52">
        <v>2.0</v>
      </c>
      <c r="S5" s="50">
        <v>55.0</v>
      </c>
      <c r="T5" s="50">
        <v>40.0</v>
      </c>
      <c r="U5" s="51">
        <f t="shared" ref="U5:U69" si="13">S5+T5</f>
        <v>95</v>
      </c>
      <c r="V5" s="52">
        <v>2.0</v>
      </c>
      <c r="W5" s="50">
        <v>53.0</v>
      </c>
      <c r="X5" s="50">
        <v>43.0</v>
      </c>
      <c r="Y5" s="51">
        <f t="shared" ref="Y5:Y69" si="14">W5+X5</f>
        <v>96</v>
      </c>
      <c r="Z5" s="53">
        <f t="shared" ref="Z5:AA5" si="1">G5+K5+O5+S5+W5</f>
        <v>276</v>
      </c>
      <c r="AA5" s="53">
        <f t="shared" si="1"/>
        <v>202</v>
      </c>
      <c r="AB5" s="51">
        <f t="shared" ref="AB5:AB69" si="16">Z5+AA5</f>
        <v>478</v>
      </c>
      <c r="AC5" s="52">
        <v>2.0</v>
      </c>
      <c r="AD5" s="50">
        <v>52.0</v>
      </c>
      <c r="AE5" s="50">
        <v>36.0</v>
      </c>
      <c r="AF5" s="54">
        <f t="shared" ref="AF5:AF69" si="17">SUM(AD5:AE5)</f>
        <v>88</v>
      </c>
      <c r="AG5" s="52">
        <v>2.0</v>
      </c>
      <c r="AH5" s="50">
        <v>57.0</v>
      </c>
      <c r="AI5" s="50">
        <v>45.0</v>
      </c>
      <c r="AJ5" s="54">
        <f t="shared" ref="AJ5:AJ69" si="18">SUM(AH5:AI5)</f>
        <v>102</v>
      </c>
      <c r="AK5" s="52">
        <v>2.0</v>
      </c>
      <c r="AL5" s="50">
        <v>55.0</v>
      </c>
      <c r="AM5" s="50">
        <v>37.0</v>
      </c>
      <c r="AN5" s="54">
        <f t="shared" ref="AN5:AN69" si="19">SUM(AL5:AM5)</f>
        <v>92</v>
      </c>
      <c r="AO5" s="55">
        <f t="shared" ref="AO5:AP5" si="2">SUM(AD5,AH5,AL5)</f>
        <v>164</v>
      </c>
      <c r="AP5" s="55">
        <f t="shared" si="2"/>
        <v>118</v>
      </c>
      <c r="AQ5" s="54">
        <f t="shared" ref="AQ5:AQ69" si="21">SUM(AO5:AP5)</f>
        <v>282</v>
      </c>
      <c r="AR5" s="52">
        <v>2.0</v>
      </c>
      <c r="AS5" s="50">
        <v>58.0</v>
      </c>
      <c r="AT5" s="50">
        <v>40.0</v>
      </c>
      <c r="AU5" s="54">
        <f t="shared" ref="AU5:AU69" si="22">SUM(AS5:AT5)</f>
        <v>98</v>
      </c>
      <c r="AV5" s="52">
        <v>2.0</v>
      </c>
      <c r="AW5" s="50">
        <v>55.0</v>
      </c>
      <c r="AX5" s="50">
        <v>44.0</v>
      </c>
      <c r="AY5" s="54">
        <f t="shared" ref="AY5:AY69" si="23">SUM(AW5:AX5)</f>
        <v>99</v>
      </c>
      <c r="AZ5" s="55">
        <f t="shared" ref="AZ5:BA5" si="3">SUM(AS5,AW5)</f>
        <v>113</v>
      </c>
      <c r="BA5" s="55">
        <f t="shared" si="3"/>
        <v>84</v>
      </c>
      <c r="BB5" s="54">
        <f t="shared" ref="BB5:BB69" si="25">SUM(AZ5:BA5)</f>
        <v>197</v>
      </c>
      <c r="BC5" s="52">
        <v>1.0</v>
      </c>
      <c r="BD5" s="56">
        <v>0.0</v>
      </c>
      <c r="BE5" s="52">
        <v>0.0</v>
      </c>
      <c r="BF5" s="56">
        <v>0.0</v>
      </c>
      <c r="BG5" s="52">
        <v>1.0</v>
      </c>
      <c r="BH5" s="56">
        <v>0.0</v>
      </c>
      <c r="BI5" s="57">
        <f t="shared" ref="BI5:BI69" si="26">SUM(BD5,BF5,BH5)</f>
        <v>0</v>
      </c>
      <c r="BJ5" s="50">
        <v>0.0</v>
      </c>
      <c r="BK5" s="50">
        <v>0.0</v>
      </c>
      <c r="BL5" s="57">
        <f t="shared" ref="BL5:BL69" si="27">SUM(BJ5:BK5)</f>
        <v>0</v>
      </c>
      <c r="BM5" s="52">
        <v>1.0</v>
      </c>
      <c r="BN5" s="56">
        <v>44.0</v>
      </c>
      <c r="BO5" s="52">
        <v>0.0</v>
      </c>
      <c r="BP5" s="56">
        <v>0.0</v>
      </c>
      <c r="BQ5" s="52">
        <v>1.0</v>
      </c>
      <c r="BR5" s="56">
        <v>43.0</v>
      </c>
      <c r="BS5" s="57">
        <f t="shared" ref="BS5:BS69" si="28">SUM(BN5,BP5,BR5)</f>
        <v>87</v>
      </c>
      <c r="BT5" s="50">
        <v>47.0</v>
      </c>
      <c r="BU5" s="50">
        <v>40.0</v>
      </c>
      <c r="BV5" s="57">
        <f t="shared" ref="BV5:BV69" si="29">SUM(BT5:BU5)</f>
        <v>87</v>
      </c>
      <c r="BW5" s="58">
        <f t="shared" ref="BW5:BX5" si="4">SUM(BJ5,BT5)</f>
        <v>47</v>
      </c>
      <c r="BX5" s="59">
        <f t="shared" si="4"/>
        <v>40</v>
      </c>
      <c r="BY5" s="54">
        <f t="shared" ref="BY5:BY69" si="31">SUM(BI5,BS5)</f>
        <v>87</v>
      </c>
      <c r="BZ5" s="60">
        <v>336.0</v>
      </c>
      <c r="CA5" s="60">
        <v>255.0</v>
      </c>
      <c r="CB5" s="60">
        <v>120.0</v>
      </c>
      <c r="CC5" s="60">
        <v>98.0</v>
      </c>
      <c r="CD5" s="60">
        <v>23.0</v>
      </c>
      <c r="CE5" s="60">
        <v>19.0</v>
      </c>
      <c r="CF5" s="60">
        <v>1.0</v>
      </c>
      <c r="CG5" s="60">
        <v>1.0</v>
      </c>
      <c r="CH5" s="60">
        <v>68.0</v>
      </c>
      <c r="CI5" s="60">
        <v>37.0</v>
      </c>
      <c r="CJ5" s="60">
        <v>52.0</v>
      </c>
      <c r="CK5" s="60">
        <v>34.0</v>
      </c>
      <c r="CL5" s="60">
        <v>0.0</v>
      </c>
      <c r="CM5" s="60">
        <v>0.0</v>
      </c>
      <c r="CN5" s="61">
        <f t="shared" ref="CN5:CO5" si="5">SUM(BZ5,CB5,CD5,CF5,CH5,CJ5,CL5)</f>
        <v>600</v>
      </c>
      <c r="CO5" s="61">
        <f t="shared" si="5"/>
        <v>444</v>
      </c>
      <c r="CP5" s="62">
        <f t="shared" ref="CP5:CP69" si="33">SUM(CN5:CO5)</f>
        <v>1044</v>
      </c>
      <c r="CQ5" s="61">
        <f t="shared" ref="CQ5:CR5" si="6">sum(Z5,AO5,AZ5,BJ5,BT5)</f>
        <v>600</v>
      </c>
      <c r="CR5" s="61">
        <f t="shared" si="6"/>
        <v>444</v>
      </c>
      <c r="CS5" s="63">
        <f t="shared" ref="CS5:CS69" si="35">SUM(I5,M5,Q5,U5,Y5,AF5,AJ5,AN5,AU5,AY5,BI5,BS5)</f>
        <v>1044</v>
      </c>
      <c r="CT5" s="64">
        <v>296.0</v>
      </c>
      <c r="CU5" s="64">
        <v>224.0</v>
      </c>
      <c r="CV5" s="65">
        <f t="shared" ref="CV5:CV69" si="36">SUM(CT5+CU5)</f>
        <v>520</v>
      </c>
      <c r="CW5" s="64">
        <v>9.0</v>
      </c>
      <c r="CX5" s="64">
        <v>10.0</v>
      </c>
      <c r="CY5" s="65">
        <f t="shared" ref="CY5:CY69" si="37">SUM(CW5+CX5)</f>
        <v>19</v>
      </c>
      <c r="CZ5" s="64">
        <v>16.0</v>
      </c>
      <c r="DA5" s="64">
        <v>19.0</v>
      </c>
      <c r="DB5" s="65">
        <f t="shared" ref="DB5:DB69" si="38">SUM(CZ5+DA5)</f>
        <v>35</v>
      </c>
      <c r="DC5" s="64">
        <v>31.0</v>
      </c>
      <c r="DD5" s="64">
        <v>24.0</v>
      </c>
      <c r="DE5" s="65">
        <f t="shared" ref="DE5:DE69" si="39">SUM(DC5+DD5)</f>
        <v>55</v>
      </c>
      <c r="DF5" s="64">
        <v>248.0</v>
      </c>
      <c r="DG5" s="64">
        <v>167.0</v>
      </c>
      <c r="DH5" s="65">
        <f t="shared" ref="DH5:DH69" si="40">SUM(DF5+DG5)</f>
        <v>415</v>
      </c>
      <c r="DI5" s="64">
        <v>0.0</v>
      </c>
      <c r="DJ5" s="66">
        <v>0.0</v>
      </c>
      <c r="DK5" s="65">
        <f t="shared" ref="DK5:DK69" si="41">SUM(DI5+DJ5)</f>
        <v>0</v>
      </c>
      <c r="DL5" s="67">
        <f t="shared" ref="DL5:DN5" si="7">CT5+CW5+CZ5+DC5+DF5+DI5</f>
        <v>600</v>
      </c>
      <c r="DM5" s="67">
        <f t="shared" si="7"/>
        <v>444</v>
      </c>
      <c r="DN5" s="67">
        <f t="shared" si="7"/>
        <v>1044</v>
      </c>
      <c r="DO5" s="68"/>
      <c r="DP5" s="54">
        <f t="shared" ref="DP5:DQ5" si="8">SUM(CQ5-DL5)</f>
        <v>0</v>
      </c>
      <c r="DQ5" s="54">
        <f t="shared" si="8"/>
        <v>0</v>
      </c>
      <c r="DR5" s="69">
        <f t="shared" ref="DR5:DR68" si="43">SUM(CS5)</f>
        <v>1044</v>
      </c>
      <c r="DS5" s="55">
        <f t="shared" ref="DS5:DS69" si="44">SUM(CP5)</f>
        <v>1044</v>
      </c>
      <c r="DT5" s="59">
        <f t="shared" ref="DT5:DT26" si="45">SUM(CP5-CS5)</f>
        <v>0</v>
      </c>
      <c r="DU5" s="59">
        <f t="shared" ref="DU5:DU15" si="46">SUM(CP5-DN5)</f>
        <v>0</v>
      </c>
      <c r="DV5" s="54">
        <f t="shared" ref="DV5:DW5" si="9">SUM(CN5-CQ5)</f>
        <v>0</v>
      </c>
      <c r="DW5" s="54">
        <f t="shared" si="9"/>
        <v>0</v>
      </c>
      <c r="DX5" s="70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2">
        <v>3.0</v>
      </c>
      <c r="HI5" s="71" t="s">
        <v>66</v>
      </c>
    </row>
    <row r="6">
      <c r="A6" s="44">
        <v>2.0</v>
      </c>
      <c r="B6" s="45">
        <v>1236.0</v>
      </c>
      <c r="C6" s="73" t="s">
        <v>67</v>
      </c>
      <c r="D6" s="47" t="s">
        <v>64</v>
      </c>
      <c r="E6" s="48" t="s">
        <v>65</v>
      </c>
      <c r="F6" s="74">
        <v>2.0</v>
      </c>
      <c r="G6" s="75">
        <v>39.0</v>
      </c>
      <c r="H6" s="76">
        <v>47.0</v>
      </c>
      <c r="I6" s="51">
        <f t="shared" si="10"/>
        <v>86</v>
      </c>
      <c r="J6" s="74">
        <v>2.0</v>
      </c>
      <c r="K6" s="75">
        <v>35.0</v>
      </c>
      <c r="L6" s="76">
        <v>51.0</v>
      </c>
      <c r="M6" s="51">
        <f t="shared" si="11"/>
        <v>86</v>
      </c>
      <c r="N6" s="74">
        <v>2.0</v>
      </c>
      <c r="O6" s="75">
        <v>33.0</v>
      </c>
      <c r="P6" s="76">
        <v>48.0</v>
      </c>
      <c r="Q6" s="51">
        <f t="shared" si="12"/>
        <v>81</v>
      </c>
      <c r="R6" s="74">
        <v>2.0</v>
      </c>
      <c r="S6" s="75">
        <v>40.0</v>
      </c>
      <c r="T6" s="76">
        <v>45.0</v>
      </c>
      <c r="U6" s="51">
        <f t="shared" si="13"/>
        <v>85</v>
      </c>
      <c r="V6" s="74">
        <v>2.0</v>
      </c>
      <c r="W6" s="75">
        <v>46.0</v>
      </c>
      <c r="X6" s="76">
        <v>37.0</v>
      </c>
      <c r="Y6" s="51">
        <f t="shared" si="14"/>
        <v>83</v>
      </c>
      <c r="Z6" s="58">
        <f t="shared" ref="Z6:AA6" si="15">G6+K6+O6+S6+W6</f>
        <v>193</v>
      </c>
      <c r="AA6" s="58">
        <f t="shared" si="15"/>
        <v>228</v>
      </c>
      <c r="AB6" s="51">
        <f t="shared" si="16"/>
        <v>421</v>
      </c>
      <c r="AC6" s="74">
        <v>2.0</v>
      </c>
      <c r="AD6" s="75">
        <v>41.0</v>
      </c>
      <c r="AE6" s="76">
        <v>41.0</v>
      </c>
      <c r="AF6" s="54">
        <f t="shared" si="17"/>
        <v>82</v>
      </c>
      <c r="AG6" s="74">
        <v>2.0</v>
      </c>
      <c r="AH6" s="75">
        <v>38.0</v>
      </c>
      <c r="AI6" s="76">
        <v>47.0</v>
      </c>
      <c r="AJ6" s="54">
        <f t="shared" si="18"/>
        <v>85</v>
      </c>
      <c r="AK6" s="74">
        <v>2.0</v>
      </c>
      <c r="AL6" s="75">
        <v>50.0</v>
      </c>
      <c r="AM6" s="76">
        <v>36.0</v>
      </c>
      <c r="AN6" s="54">
        <f t="shared" si="19"/>
        <v>86</v>
      </c>
      <c r="AO6" s="55">
        <f t="shared" ref="AO6:AP6" si="20">SUM(AD6,AH6,AL6)</f>
        <v>129</v>
      </c>
      <c r="AP6" s="59">
        <f t="shared" si="20"/>
        <v>124</v>
      </c>
      <c r="AQ6" s="54">
        <f t="shared" si="21"/>
        <v>253</v>
      </c>
      <c r="AR6" s="74">
        <v>2.0</v>
      </c>
      <c r="AS6" s="75">
        <v>43.0</v>
      </c>
      <c r="AT6" s="76">
        <v>43.0</v>
      </c>
      <c r="AU6" s="54">
        <f t="shared" si="22"/>
        <v>86</v>
      </c>
      <c r="AV6" s="74">
        <v>2.0</v>
      </c>
      <c r="AW6" s="75">
        <v>49.0</v>
      </c>
      <c r="AX6" s="76">
        <v>27.0</v>
      </c>
      <c r="AY6" s="54">
        <f t="shared" si="23"/>
        <v>76</v>
      </c>
      <c r="AZ6" s="55">
        <f t="shared" ref="AZ6:BA6" si="24">SUM(AS6,AW6)</f>
        <v>92</v>
      </c>
      <c r="BA6" s="59">
        <f t="shared" si="24"/>
        <v>70</v>
      </c>
      <c r="BB6" s="54">
        <f t="shared" si="25"/>
        <v>162</v>
      </c>
      <c r="BC6" s="74">
        <v>1.0</v>
      </c>
      <c r="BD6" s="76">
        <v>0.0</v>
      </c>
      <c r="BE6" s="74">
        <v>0.0</v>
      </c>
      <c r="BF6" s="76">
        <v>0.0</v>
      </c>
      <c r="BG6" s="74">
        <v>1.0</v>
      </c>
      <c r="BH6" s="76">
        <v>0.0</v>
      </c>
      <c r="BI6" s="57">
        <f t="shared" si="26"/>
        <v>0</v>
      </c>
      <c r="BJ6" s="75">
        <v>0.0</v>
      </c>
      <c r="BK6" s="76">
        <v>0.0</v>
      </c>
      <c r="BL6" s="57">
        <f t="shared" si="27"/>
        <v>0</v>
      </c>
      <c r="BM6" s="74">
        <v>1.0</v>
      </c>
      <c r="BN6" s="76">
        <v>36.0</v>
      </c>
      <c r="BO6" s="74">
        <v>0.0</v>
      </c>
      <c r="BP6" s="76">
        <v>0.0</v>
      </c>
      <c r="BQ6" s="74">
        <v>1.0</v>
      </c>
      <c r="BR6" s="76">
        <v>40.0</v>
      </c>
      <c r="BS6" s="57">
        <f t="shared" si="28"/>
        <v>76</v>
      </c>
      <c r="BT6" s="75">
        <v>40.0</v>
      </c>
      <c r="BU6" s="76">
        <v>36.0</v>
      </c>
      <c r="BV6" s="57">
        <f t="shared" si="29"/>
        <v>76</v>
      </c>
      <c r="BW6" s="58">
        <f t="shared" ref="BW6:BX6" si="30">SUM(BJ6,BT6)</f>
        <v>40</v>
      </c>
      <c r="BX6" s="59">
        <f t="shared" si="30"/>
        <v>36</v>
      </c>
      <c r="BY6" s="54">
        <f t="shared" si="31"/>
        <v>76</v>
      </c>
      <c r="BZ6" s="77">
        <v>240.0</v>
      </c>
      <c r="CA6" s="76">
        <v>238.0</v>
      </c>
      <c r="CB6" s="77">
        <v>106.0</v>
      </c>
      <c r="CC6" s="76">
        <v>111.0</v>
      </c>
      <c r="CD6" s="77">
        <v>44.0</v>
      </c>
      <c r="CE6" s="76">
        <v>52.0</v>
      </c>
      <c r="CF6" s="77">
        <v>2.0</v>
      </c>
      <c r="CG6" s="76">
        <v>0.0</v>
      </c>
      <c r="CH6" s="77">
        <v>57.0</v>
      </c>
      <c r="CI6" s="76">
        <v>54.0</v>
      </c>
      <c r="CJ6" s="77">
        <v>5.0</v>
      </c>
      <c r="CK6" s="76">
        <v>2.0</v>
      </c>
      <c r="CL6" s="77">
        <v>0.0</v>
      </c>
      <c r="CM6" s="76">
        <v>1.0</v>
      </c>
      <c r="CN6" s="61">
        <f t="shared" ref="CN6:CO6" si="32">SUM(BZ6,CB6,CD6,CF6,CH6,CJ6,CL6)</f>
        <v>454</v>
      </c>
      <c r="CO6" s="61">
        <f t="shared" si="32"/>
        <v>458</v>
      </c>
      <c r="CP6" s="62">
        <f t="shared" si="33"/>
        <v>912</v>
      </c>
      <c r="CQ6" s="61">
        <f t="shared" ref="CQ6:CR6" si="34">sum(Z6,AO6,AZ6,BJ6,BT6)</f>
        <v>454</v>
      </c>
      <c r="CR6" s="61">
        <f t="shared" si="34"/>
        <v>458</v>
      </c>
      <c r="CS6" s="63">
        <f t="shared" si="35"/>
        <v>912</v>
      </c>
      <c r="CT6" s="78">
        <v>107.0</v>
      </c>
      <c r="CU6" s="79">
        <v>109.0</v>
      </c>
      <c r="CV6" s="65">
        <f t="shared" si="36"/>
        <v>216</v>
      </c>
      <c r="CW6" s="78">
        <v>7.0</v>
      </c>
      <c r="CX6" s="79">
        <v>15.0</v>
      </c>
      <c r="CY6" s="65">
        <f t="shared" si="37"/>
        <v>22</v>
      </c>
      <c r="CZ6" s="78">
        <v>40.0</v>
      </c>
      <c r="DA6" s="79">
        <v>43.0</v>
      </c>
      <c r="DB6" s="65">
        <f t="shared" si="38"/>
        <v>83</v>
      </c>
      <c r="DC6" s="78">
        <v>4.0</v>
      </c>
      <c r="DD6" s="79">
        <v>7.0</v>
      </c>
      <c r="DE6" s="65">
        <f t="shared" si="39"/>
        <v>11</v>
      </c>
      <c r="DF6" s="78">
        <v>296.0</v>
      </c>
      <c r="DG6" s="79">
        <v>284.0</v>
      </c>
      <c r="DH6" s="65">
        <f t="shared" si="40"/>
        <v>580</v>
      </c>
      <c r="DI6" s="78">
        <v>0.0</v>
      </c>
      <c r="DJ6" s="79">
        <v>0.0</v>
      </c>
      <c r="DK6" s="65">
        <f t="shared" si="41"/>
        <v>0</v>
      </c>
      <c r="DL6" s="80">
        <v>454.0</v>
      </c>
      <c r="DM6" s="81">
        <v>458.0</v>
      </c>
      <c r="DN6" s="54">
        <f t="shared" ref="DN6:DN26" si="54">SUM(DL6:DM6)</f>
        <v>912</v>
      </c>
      <c r="DO6" s="82"/>
      <c r="DP6" s="54">
        <f t="shared" ref="DP6:DQ6" si="42">SUM(CQ6-DL6)</f>
        <v>0</v>
      </c>
      <c r="DQ6" s="54">
        <f t="shared" si="42"/>
        <v>0</v>
      </c>
      <c r="DR6" s="69">
        <f t="shared" si="43"/>
        <v>912</v>
      </c>
      <c r="DS6" s="55">
        <f t="shared" si="44"/>
        <v>912</v>
      </c>
      <c r="DT6" s="59">
        <f t="shared" si="45"/>
        <v>0</v>
      </c>
      <c r="DU6" s="59">
        <f t="shared" si="46"/>
        <v>0</v>
      </c>
      <c r="DV6" s="54">
        <f t="shared" ref="DV6:DW6" si="47">SUM(CN6-CQ6)</f>
        <v>0</v>
      </c>
      <c r="DW6" s="54">
        <f t="shared" si="47"/>
        <v>0</v>
      </c>
      <c r="DX6" s="70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2"/>
      <c r="HI6" s="71"/>
    </row>
    <row r="7">
      <c r="A7" s="44">
        <v>3.0</v>
      </c>
      <c r="B7" s="45">
        <v>1237.0</v>
      </c>
      <c r="C7" s="46" t="s">
        <v>68</v>
      </c>
      <c r="D7" s="47" t="s">
        <v>64</v>
      </c>
      <c r="E7" s="48" t="s">
        <v>65</v>
      </c>
      <c r="F7" s="74">
        <v>1.0</v>
      </c>
      <c r="G7" s="75">
        <v>22.0</v>
      </c>
      <c r="H7" s="76">
        <v>22.0</v>
      </c>
      <c r="I7" s="51">
        <f t="shared" si="10"/>
        <v>44</v>
      </c>
      <c r="J7" s="74">
        <v>1.0</v>
      </c>
      <c r="K7" s="75">
        <v>19.0</v>
      </c>
      <c r="L7" s="76">
        <v>24.0</v>
      </c>
      <c r="M7" s="51">
        <f t="shared" si="11"/>
        <v>43</v>
      </c>
      <c r="N7" s="74">
        <v>1.0</v>
      </c>
      <c r="O7" s="75">
        <v>28.0</v>
      </c>
      <c r="P7" s="76">
        <v>20.0</v>
      </c>
      <c r="Q7" s="51">
        <f t="shared" si="12"/>
        <v>48</v>
      </c>
      <c r="R7" s="74">
        <v>1.0</v>
      </c>
      <c r="S7" s="75">
        <v>22.0</v>
      </c>
      <c r="T7" s="76">
        <v>24.0</v>
      </c>
      <c r="U7" s="51">
        <f t="shared" si="13"/>
        <v>46</v>
      </c>
      <c r="V7" s="74">
        <v>1.0</v>
      </c>
      <c r="W7" s="75">
        <v>22.0</v>
      </c>
      <c r="X7" s="76">
        <v>20.0</v>
      </c>
      <c r="Y7" s="51">
        <f t="shared" si="14"/>
        <v>42</v>
      </c>
      <c r="Z7" s="58">
        <f t="shared" ref="Z7:AA7" si="48">G7+K7+O7+S7+W7</f>
        <v>113</v>
      </c>
      <c r="AA7" s="58">
        <f t="shared" si="48"/>
        <v>110</v>
      </c>
      <c r="AB7" s="51">
        <f t="shared" si="16"/>
        <v>223</v>
      </c>
      <c r="AC7" s="74">
        <v>1.0</v>
      </c>
      <c r="AD7" s="75">
        <v>19.0</v>
      </c>
      <c r="AE7" s="76">
        <v>24.0</v>
      </c>
      <c r="AF7" s="54">
        <f t="shared" si="17"/>
        <v>43</v>
      </c>
      <c r="AG7" s="74">
        <v>1.0</v>
      </c>
      <c r="AH7" s="75">
        <v>22.0</v>
      </c>
      <c r="AI7" s="76">
        <v>20.0</v>
      </c>
      <c r="AJ7" s="54">
        <f t="shared" si="18"/>
        <v>42</v>
      </c>
      <c r="AK7" s="74">
        <v>1.0</v>
      </c>
      <c r="AL7" s="75">
        <v>17.0</v>
      </c>
      <c r="AM7" s="76">
        <v>25.0</v>
      </c>
      <c r="AN7" s="54">
        <f t="shared" si="19"/>
        <v>42</v>
      </c>
      <c r="AO7" s="55">
        <f t="shared" ref="AO7:AP7" si="49">SUM(AD7,AH7,AL7)</f>
        <v>58</v>
      </c>
      <c r="AP7" s="59">
        <f t="shared" si="49"/>
        <v>69</v>
      </c>
      <c r="AQ7" s="54">
        <f t="shared" si="21"/>
        <v>127</v>
      </c>
      <c r="AR7" s="74">
        <v>1.0</v>
      </c>
      <c r="AS7" s="75">
        <v>21.0</v>
      </c>
      <c r="AT7" s="76">
        <v>21.0</v>
      </c>
      <c r="AU7" s="54">
        <f t="shared" si="22"/>
        <v>42</v>
      </c>
      <c r="AV7" s="74">
        <v>1.0</v>
      </c>
      <c r="AW7" s="75">
        <v>22.0</v>
      </c>
      <c r="AX7" s="76">
        <v>17.0</v>
      </c>
      <c r="AY7" s="54">
        <f t="shared" si="23"/>
        <v>39</v>
      </c>
      <c r="AZ7" s="55">
        <f t="shared" ref="AZ7:BA7" si="50">SUM(AS7,AW7)</f>
        <v>43</v>
      </c>
      <c r="BA7" s="59">
        <f t="shared" si="50"/>
        <v>38</v>
      </c>
      <c r="BB7" s="54">
        <f t="shared" si="25"/>
        <v>81</v>
      </c>
      <c r="BC7" s="74">
        <v>1.0</v>
      </c>
      <c r="BD7" s="76">
        <v>0.0</v>
      </c>
      <c r="BE7" s="74">
        <v>0.0</v>
      </c>
      <c r="BF7" s="76">
        <v>0.0</v>
      </c>
      <c r="BG7" s="74">
        <v>0.0</v>
      </c>
      <c r="BH7" s="76">
        <v>0.0</v>
      </c>
      <c r="BI7" s="57">
        <f t="shared" si="26"/>
        <v>0</v>
      </c>
      <c r="BJ7" s="75">
        <v>0.0</v>
      </c>
      <c r="BK7" s="76">
        <v>0.0</v>
      </c>
      <c r="BL7" s="57">
        <f t="shared" si="27"/>
        <v>0</v>
      </c>
      <c r="BM7" s="74">
        <v>1.0</v>
      </c>
      <c r="BN7" s="76">
        <v>39.0</v>
      </c>
      <c r="BO7" s="74">
        <v>0.0</v>
      </c>
      <c r="BP7" s="76">
        <v>0.0</v>
      </c>
      <c r="BQ7" s="74">
        <v>0.0</v>
      </c>
      <c r="BR7" s="76">
        <v>0.0</v>
      </c>
      <c r="BS7" s="57">
        <f t="shared" si="28"/>
        <v>39</v>
      </c>
      <c r="BT7" s="75">
        <v>25.0</v>
      </c>
      <c r="BU7" s="76">
        <v>14.0</v>
      </c>
      <c r="BV7" s="57">
        <f t="shared" si="29"/>
        <v>39</v>
      </c>
      <c r="BW7" s="58">
        <f t="shared" ref="BW7:BX7" si="51">SUM(BJ7,BT7)</f>
        <v>25</v>
      </c>
      <c r="BX7" s="59">
        <f t="shared" si="51"/>
        <v>14</v>
      </c>
      <c r="BY7" s="54">
        <f t="shared" si="31"/>
        <v>39</v>
      </c>
      <c r="BZ7" s="77">
        <v>107.0</v>
      </c>
      <c r="CA7" s="76">
        <v>105.0</v>
      </c>
      <c r="CB7" s="77">
        <v>49.0</v>
      </c>
      <c r="CC7" s="76">
        <v>43.0</v>
      </c>
      <c r="CD7" s="77">
        <v>12.0</v>
      </c>
      <c r="CE7" s="76">
        <v>10.0</v>
      </c>
      <c r="CF7" s="77">
        <v>0.0</v>
      </c>
      <c r="CG7" s="76">
        <v>2.0</v>
      </c>
      <c r="CH7" s="77">
        <v>57.0</v>
      </c>
      <c r="CI7" s="76">
        <v>57.0</v>
      </c>
      <c r="CJ7" s="77">
        <v>11.0</v>
      </c>
      <c r="CK7" s="76">
        <v>12.0</v>
      </c>
      <c r="CL7" s="77">
        <v>3.0</v>
      </c>
      <c r="CM7" s="76">
        <v>2.0</v>
      </c>
      <c r="CN7" s="61">
        <f t="shared" ref="CN7:CO7" si="52">SUM(BZ7,CB7,CD7,CF7,CH7,CJ7,CL7)</f>
        <v>239</v>
      </c>
      <c r="CO7" s="61">
        <f t="shared" si="52"/>
        <v>231</v>
      </c>
      <c r="CP7" s="62">
        <f t="shared" si="33"/>
        <v>470</v>
      </c>
      <c r="CQ7" s="61">
        <f t="shared" ref="CQ7:CR7" si="53">sum(Z7,AO7,AZ7,BJ7,BT7)</f>
        <v>239</v>
      </c>
      <c r="CR7" s="61">
        <f t="shared" si="53"/>
        <v>231</v>
      </c>
      <c r="CS7" s="63">
        <f t="shared" si="35"/>
        <v>470</v>
      </c>
      <c r="CT7" s="78">
        <v>145.0</v>
      </c>
      <c r="CU7" s="79">
        <v>154.0</v>
      </c>
      <c r="CV7" s="65">
        <f t="shared" si="36"/>
        <v>299</v>
      </c>
      <c r="CW7" s="78">
        <v>4.0</v>
      </c>
      <c r="CX7" s="79">
        <v>8.0</v>
      </c>
      <c r="CY7" s="65">
        <f t="shared" si="37"/>
        <v>12</v>
      </c>
      <c r="CZ7" s="78">
        <v>11.0</v>
      </c>
      <c r="DA7" s="79">
        <v>3.0</v>
      </c>
      <c r="DB7" s="65">
        <f t="shared" si="38"/>
        <v>14</v>
      </c>
      <c r="DC7" s="78">
        <v>7.0</v>
      </c>
      <c r="DD7" s="79">
        <v>1.0</v>
      </c>
      <c r="DE7" s="65">
        <f t="shared" si="39"/>
        <v>8</v>
      </c>
      <c r="DF7" s="78">
        <v>72.0</v>
      </c>
      <c r="DG7" s="79">
        <v>65.0</v>
      </c>
      <c r="DH7" s="65">
        <f t="shared" si="40"/>
        <v>137</v>
      </c>
      <c r="DI7" s="78">
        <v>0.0</v>
      </c>
      <c r="DJ7" s="79">
        <v>0.0</v>
      </c>
      <c r="DK7" s="65">
        <f t="shared" si="41"/>
        <v>0</v>
      </c>
      <c r="DL7" s="80">
        <v>239.0</v>
      </c>
      <c r="DM7" s="81">
        <v>231.0</v>
      </c>
      <c r="DN7" s="54">
        <f t="shared" si="54"/>
        <v>470</v>
      </c>
      <c r="DO7" s="82"/>
      <c r="DP7" s="54">
        <f t="shared" ref="DP7:DQ7" si="55">SUM(CQ7-DL7)</f>
        <v>0</v>
      </c>
      <c r="DQ7" s="54">
        <f t="shared" si="55"/>
        <v>0</v>
      </c>
      <c r="DR7" s="69">
        <f t="shared" si="43"/>
        <v>470</v>
      </c>
      <c r="DS7" s="55">
        <f t="shared" si="44"/>
        <v>470</v>
      </c>
      <c r="DT7" s="59">
        <f t="shared" si="45"/>
        <v>0</v>
      </c>
      <c r="DU7" s="59">
        <f t="shared" si="46"/>
        <v>0</v>
      </c>
      <c r="DV7" s="54">
        <f t="shared" ref="DV7:DW7" si="56">SUM(CN7-CQ7)</f>
        <v>0</v>
      </c>
      <c r="DW7" s="54">
        <f t="shared" si="56"/>
        <v>0</v>
      </c>
      <c r="DX7" s="70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2"/>
      <c r="HI7" s="71"/>
    </row>
    <row r="8">
      <c r="A8" s="44">
        <v>4.0</v>
      </c>
      <c r="B8" s="45">
        <v>2183.0</v>
      </c>
      <c r="C8" s="46" t="s">
        <v>69</v>
      </c>
      <c r="D8" s="47" t="s">
        <v>64</v>
      </c>
      <c r="E8" s="48" t="s">
        <v>65</v>
      </c>
      <c r="F8" s="74">
        <v>1.0</v>
      </c>
      <c r="G8" s="75">
        <v>21.0</v>
      </c>
      <c r="H8" s="76">
        <v>11.0</v>
      </c>
      <c r="I8" s="51">
        <f t="shared" si="10"/>
        <v>32</v>
      </c>
      <c r="J8" s="74">
        <v>1.0</v>
      </c>
      <c r="K8" s="75">
        <v>18.0</v>
      </c>
      <c r="L8" s="76">
        <v>23.0</v>
      </c>
      <c r="M8" s="51">
        <f t="shared" si="11"/>
        <v>41</v>
      </c>
      <c r="N8" s="74">
        <v>1.0</v>
      </c>
      <c r="O8" s="75">
        <v>23.0</v>
      </c>
      <c r="P8" s="76">
        <v>17.0</v>
      </c>
      <c r="Q8" s="51">
        <f t="shared" si="12"/>
        <v>40</v>
      </c>
      <c r="R8" s="74">
        <v>1.0</v>
      </c>
      <c r="S8" s="75">
        <v>23.0</v>
      </c>
      <c r="T8" s="76">
        <v>22.0</v>
      </c>
      <c r="U8" s="51">
        <f t="shared" si="13"/>
        <v>45</v>
      </c>
      <c r="V8" s="74">
        <v>1.0</v>
      </c>
      <c r="W8" s="75">
        <v>22.0</v>
      </c>
      <c r="X8" s="76">
        <v>20.0</v>
      </c>
      <c r="Y8" s="51">
        <f t="shared" si="14"/>
        <v>42</v>
      </c>
      <c r="Z8" s="58">
        <f t="shared" ref="Z8:AA8" si="57">G8+K8+O8+S8+W8</f>
        <v>107</v>
      </c>
      <c r="AA8" s="58">
        <f t="shared" si="57"/>
        <v>93</v>
      </c>
      <c r="AB8" s="51">
        <f t="shared" si="16"/>
        <v>200</v>
      </c>
      <c r="AC8" s="74">
        <v>1.0</v>
      </c>
      <c r="AD8" s="75">
        <v>23.0</v>
      </c>
      <c r="AE8" s="76">
        <v>16.0</v>
      </c>
      <c r="AF8" s="54">
        <f t="shared" si="17"/>
        <v>39</v>
      </c>
      <c r="AG8" s="74">
        <v>1.0</v>
      </c>
      <c r="AH8" s="75">
        <v>29.0</v>
      </c>
      <c r="AI8" s="76">
        <v>17.0</v>
      </c>
      <c r="AJ8" s="54">
        <f t="shared" si="18"/>
        <v>46</v>
      </c>
      <c r="AK8" s="74">
        <v>1.0</v>
      </c>
      <c r="AL8" s="75">
        <v>14.0</v>
      </c>
      <c r="AM8" s="76">
        <v>21.0</v>
      </c>
      <c r="AN8" s="54">
        <f t="shared" si="19"/>
        <v>35</v>
      </c>
      <c r="AO8" s="55">
        <f t="shared" ref="AO8:AP8" si="58">SUM(AD8,AH8,AL8)</f>
        <v>66</v>
      </c>
      <c r="AP8" s="59">
        <f t="shared" si="58"/>
        <v>54</v>
      </c>
      <c r="AQ8" s="54">
        <f t="shared" si="21"/>
        <v>120</v>
      </c>
      <c r="AR8" s="74">
        <v>1.0</v>
      </c>
      <c r="AS8" s="75">
        <v>19.0</v>
      </c>
      <c r="AT8" s="76">
        <v>16.0</v>
      </c>
      <c r="AU8" s="54">
        <f t="shared" si="22"/>
        <v>35</v>
      </c>
      <c r="AV8" s="74">
        <v>1.0</v>
      </c>
      <c r="AW8" s="75">
        <v>18.0</v>
      </c>
      <c r="AX8" s="76">
        <v>20.0</v>
      </c>
      <c r="AY8" s="54">
        <f t="shared" si="23"/>
        <v>38</v>
      </c>
      <c r="AZ8" s="55">
        <f t="shared" ref="AZ8:BA8" si="59">SUM(AS8,AW8)</f>
        <v>37</v>
      </c>
      <c r="BA8" s="59">
        <f t="shared" si="59"/>
        <v>36</v>
      </c>
      <c r="BB8" s="54">
        <f t="shared" si="25"/>
        <v>73</v>
      </c>
      <c r="BC8" s="74">
        <v>0.0</v>
      </c>
      <c r="BD8" s="76">
        <v>0.0</v>
      </c>
      <c r="BE8" s="74">
        <v>0.0</v>
      </c>
      <c r="BF8" s="76">
        <v>0.0</v>
      </c>
      <c r="BG8" s="74">
        <v>0.0</v>
      </c>
      <c r="BH8" s="76">
        <v>0.0</v>
      </c>
      <c r="BI8" s="57">
        <f t="shared" si="26"/>
        <v>0</v>
      </c>
      <c r="BJ8" s="75">
        <v>0.0</v>
      </c>
      <c r="BK8" s="76">
        <v>0.0</v>
      </c>
      <c r="BL8" s="57">
        <f t="shared" si="27"/>
        <v>0</v>
      </c>
      <c r="BM8" s="74">
        <v>0.0</v>
      </c>
      <c r="BN8" s="76">
        <v>0.0</v>
      </c>
      <c r="BO8" s="74">
        <v>0.0</v>
      </c>
      <c r="BP8" s="76">
        <v>0.0</v>
      </c>
      <c r="BQ8" s="74">
        <v>0.0</v>
      </c>
      <c r="BR8" s="76">
        <v>0.0</v>
      </c>
      <c r="BS8" s="57">
        <f t="shared" si="28"/>
        <v>0</v>
      </c>
      <c r="BT8" s="75">
        <v>0.0</v>
      </c>
      <c r="BU8" s="76">
        <v>0.0</v>
      </c>
      <c r="BV8" s="57">
        <f t="shared" si="29"/>
        <v>0</v>
      </c>
      <c r="BW8" s="58">
        <f t="shared" ref="BW8:BX8" si="60">SUM(BJ8,BT8)</f>
        <v>0</v>
      </c>
      <c r="BX8" s="59">
        <f t="shared" si="60"/>
        <v>0</v>
      </c>
      <c r="BY8" s="54">
        <f t="shared" si="31"/>
        <v>0</v>
      </c>
      <c r="BZ8" s="77">
        <v>115.0</v>
      </c>
      <c r="CA8" s="76">
        <v>117.0</v>
      </c>
      <c r="CB8" s="77">
        <v>46.0</v>
      </c>
      <c r="CC8" s="76">
        <v>22.0</v>
      </c>
      <c r="CD8" s="77">
        <v>16.0</v>
      </c>
      <c r="CE8" s="76">
        <v>10.0</v>
      </c>
      <c r="CF8" s="77">
        <v>0.0</v>
      </c>
      <c r="CG8" s="76">
        <v>0.0</v>
      </c>
      <c r="CH8" s="77">
        <v>20.0</v>
      </c>
      <c r="CI8" s="76">
        <v>19.0</v>
      </c>
      <c r="CJ8" s="77">
        <v>13.0</v>
      </c>
      <c r="CK8" s="76">
        <v>15.0</v>
      </c>
      <c r="CL8" s="77">
        <v>0.0</v>
      </c>
      <c r="CM8" s="76">
        <v>0.0</v>
      </c>
      <c r="CN8" s="61">
        <f t="shared" ref="CN8:CO8" si="61">SUM(BZ8,CB8,CD8,CF8,CH8,CJ8,CL8)</f>
        <v>210</v>
      </c>
      <c r="CO8" s="61">
        <f t="shared" si="61"/>
        <v>183</v>
      </c>
      <c r="CP8" s="62">
        <f t="shared" si="33"/>
        <v>393</v>
      </c>
      <c r="CQ8" s="61">
        <f t="shared" ref="CQ8:CR8" si="62">sum(Z8,AO8,AZ8,BJ8,BT8)</f>
        <v>210</v>
      </c>
      <c r="CR8" s="61">
        <f t="shared" si="62"/>
        <v>183</v>
      </c>
      <c r="CS8" s="63">
        <f t="shared" si="35"/>
        <v>393</v>
      </c>
      <c r="CT8" s="78">
        <v>90.0</v>
      </c>
      <c r="CU8" s="79">
        <v>98.0</v>
      </c>
      <c r="CV8" s="65">
        <f t="shared" si="36"/>
        <v>188</v>
      </c>
      <c r="CW8" s="78">
        <v>3.0</v>
      </c>
      <c r="CX8" s="79">
        <v>5.0</v>
      </c>
      <c r="CY8" s="65">
        <f t="shared" si="37"/>
        <v>8</v>
      </c>
      <c r="CZ8" s="78">
        <v>9.0</v>
      </c>
      <c r="DA8" s="79">
        <v>8.0</v>
      </c>
      <c r="DB8" s="65">
        <f t="shared" si="38"/>
        <v>17</v>
      </c>
      <c r="DC8" s="78">
        <v>6.0</v>
      </c>
      <c r="DD8" s="79">
        <v>4.0</v>
      </c>
      <c r="DE8" s="65">
        <f t="shared" si="39"/>
        <v>10</v>
      </c>
      <c r="DF8" s="78">
        <v>102.0</v>
      </c>
      <c r="DG8" s="79">
        <v>68.0</v>
      </c>
      <c r="DH8" s="65">
        <f t="shared" si="40"/>
        <v>170</v>
      </c>
      <c r="DI8" s="78">
        <v>0.0</v>
      </c>
      <c r="DJ8" s="79">
        <v>0.0</v>
      </c>
      <c r="DK8" s="65">
        <f t="shared" si="41"/>
        <v>0</v>
      </c>
      <c r="DL8" s="80">
        <v>210.0</v>
      </c>
      <c r="DM8" s="81">
        <v>183.0</v>
      </c>
      <c r="DN8" s="54">
        <f t="shared" si="54"/>
        <v>393</v>
      </c>
      <c r="DO8" s="82"/>
      <c r="DP8" s="54">
        <f t="shared" ref="DP8:DQ8" si="63">SUM(CQ8-DL8)</f>
        <v>0</v>
      </c>
      <c r="DQ8" s="54">
        <f t="shared" si="63"/>
        <v>0</v>
      </c>
      <c r="DR8" s="69">
        <f t="shared" si="43"/>
        <v>393</v>
      </c>
      <c r="DS8" s="55">
        <f t="shared" si="44"/>
        <v>393</v>
      </c>
      <c r="DT8" s="59">
        <f t="shared" si="45"/>
        <v>0</v>
      </c>
      <c r="DU8" s="59">
        <f t="shared" si="46"/>
        <v>0</v>
      </c>
      <c r="DV8" s="54">
        <f t="shared" ref="DV8:DW8" si="64">SUM(CN8-CQ8)</f>
        <v>0</v>
      </c>
      <c r="DW8" s="54">
        <f t="shared" si="64"/>
        <v>0</v>
      </c>
      <c r="DX8" s="70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2"/>
      <c r="HI8" s="71"/>
    </row>
    <row r="9">
      <c r="A9" s="44">
        <v>5.0</v>
      </c>
      <c r="B9" s="45">
        <v>1238.0</v>
      </c>
      <c r="C9" s="46" t="s">
        <v>70</v>
      </c>
      <c r="D9" s="47" t="s">
        <v>64</v>
      </c>
      <c r="E9" s="48" t="s">
        <v>65</v>
      </c>
      <c r="F9" s="74">
        <v>3.0</v>
      </c>
      <c r="G9" s="75">
        <v>68.0</v>
      </c>
      <c r="H9" s="76">
        <v>59.0</v>
      </c>
      <c r="I9" s="51">
        <f t="shared" si="10"/>
        <v>127</v>
      </c>
      <c r="J9" s="74">
        <v>3.0</v>
      </c>
      <c r="K9" s="75">
        <v>81.0</v>
      </c>
      <c r="L9" s="76">
        <v>58.0</v>
      </c>
      <c r="M9" s="51">
        <f t="shared" si="11"/>
        <v>139</v>
      </c>
      <c r="N9" s="74">
        <v>3.0</v>
      </c>
      <c r="O9" s="75">
        <v>72.0</v>
      </c>
      <c r="P9" s="76">
        <v>58.0</v>
      </c>
      <c r="Q9" s="51">
        <f t="shared" si="12"/>
        <v>130</v>
      </c>
      <c r="R9" s="74">
        <v>3.0</v>
      </c>
      <c r="S9" s="75">
        <v>69.0</v>
      </c>
      <c r="T9" s="76">
        <v>50.0</v>
      </c>
      <c r="U9" s="51">
        <f t="shared" si="13"/>
        <v>119</v>
      </c>
      <c r="V9" s="74">
        <v>3.0</v>
      </c>
      <c r="W9" s="75">
        <v>84.0</v>
      </c>
      <c r="X9" s="76">
        <v>64.0</v>
      </c>
      <c r="Y9" s="51">
        <f t="shared" si="14"/>
        <v>148</v>
      </c>
      <c r="Z9" s="58">
        <f t="shared" ref="Z9:AA9" si="65">G9+K9+O9+S9+W9</f>
        <v>374</v>
      </c>
      <c r="AA9" s="58">
        <f t="shared" si="65"/>
        <v>289</v>
      </c>
      <c r="AB9" s="51">
        <f t="shared" si="16"/>
        <v>663</v>
      </c>
      <c r="AC9" s="74">
        <v>3.0</v>
      </c>
      <c r="AD9" s="75">
        <v>62.0</v>
      </c>
      <c r="AE9" s="76">
        <v>71.0</v>
      </c>
      <c r="AF9" s="54">
        <f t="shared" si="17"/>
        <v>133</v>
      </c>
      <c r="AG9" s="74">
        <v>3.0</v>
      </c>
      <c r="AH9" s="75">
        <v>73.0</v>
      </c>
      <c r="AI9" s="76">
        <v>69.0</v>
      </c>
      <c r="AJ9" s="54">
        <f t="shared" si="18"/>
        <v>142</v>
      </c>
      <c r="AK9" s="74">
        <v>3.0</v>
      </c>
      <c r="AL9" s="75">
        <v>78.0</v>
      </c>
      <c r="AM9" s="76">
        <v>68.0</v>
      </c>
      <c r="AN9" s="54">
        <f t="shared" si="19"/>
        <v>146</v>
      </c>
      <c r="AO9" s="55">
        <f t="shared" ref="AO9:AP9" si="66">SUM(AD9,AH9,AL9)</f>
        <v>213</v>
      </c>
      <c r="AP9" s="59">
        <f t="shared" si="66"/>
        <v>208</v>
      </c>
      <c r="AQ9" s="54">
        <f t="shared" si="21"/>
        <v>421</v>
      </c>
      <c r="AR9" s="74">
        <v>3.0</v>
      </c>
      <c r="AS9" s="75">
        <v>73.0</v>
      </c>
      <c r="AT9" s="76">
        <v>57.0</v>
      </c>
      <c r="AU9" s="54">
        <f t="shared" si="22"/>
        <v>130</v>
      </c>
      <c r="AV9" s="74">
        <v>3.0</v>
      </c>
      <c r="AW9" s="75">
        <v>74.0</v>
      </c>
      <c r="AX9" s="76">
        <v>47.0</v>
      </c>
      <c r="AY9" s="54">
        <f t="shared" si="23"/>
        <v>121</v>
      </c>
      <c r="AZ9" s="55">
        <f t="shared" ref="AZ9:BA9" si="67">SUM(AS9,AW9)</f>
        <v>147</v>
      </c>
      <c r="BA9" s="59">
        <f t="shared" si="67"/>
        <v>104</v>
      </c>
      <c r="BB9" s="54">
        <f t="shared" si="25"/>
        <v>251</v>
      </c>
      <c r="BC9" s="74">
        <v>1.0</v>
      </c>
      <c r="BD9" s="76">
        <v>0.0</v>
      </c>
      <c r="BE9" s="74">
        <v>1.0</v>
      </c>
      <c r="BF9" s="76">
        <v>0.0</v>
      </c>
      <c r="BG9" s="74">
        <v>1.0</v>
      </c>
      <c r="BH9" s="76">
        <v>0.0</v>
      </c>
      <c r="BI9" s="57">
        <f t="shared" si="26"/>
        <v>0</v>
      </c>
      <c r="BJ9" s="75">
        <v>0.0</v>
      </c>
      <c r="BK9" s="76">
        <v>0.0</v>
      </c>
      <c r="BL9" s="57">
        <f t="shared" si="27"/>
        <v>0</v>
      </c>
      <c r="BM9" s="74">
        <v>1.0</v>
      </c>
      <c r="BN9" s="76">
        <v>57.0</v>
      </c>
      <c r="BO9" s="74">
        <v>1.0</v>
      </c>
      <c r="BP9" s="76">
        <v>40.0</v>
      </c>
      <c r="BQ9" s="74">
        <v>1.0</v>
      </c>
      <c r="BR9" s="76">
        <v>40.0</v>
      </c>
      <c r="BS9" s="57">
        <f t="shared" si="28"/>
        <v>137</v>
      </c>
      <c r="BT9" s="75">
        <v>71.0</v>
      </c>
      <c r="BU9" s="76">
        <v>66.0</v>
      </c>
      <c r="BV9" s="57">
        <f t="shared" si="29"/>
        <v>137</v>
      </c>
      <c r="BW9" s="58">
        <f t="shared" ref="BW9:BX9" si="68">SUM(BJ9,BT9)</f>
        <v>71</v>
      </c>
      <c r="BX9" s="59">
        <f t="shared" si="68"/>
        <v>66</v>
      </c>
      <c r="BY9" s="54">
        <f t="shared" si="31"/>
        <v>137</v>
      </c>
      <c r="BZ9" s="77">
        <v>379.0</v>
      </c>
      <c r="CA9" s="76">
        <v>333.0</v>
      </c>
      <c r="CB9" s="77">
        <v>197.0</v>
      </c>
      <c r="CC9" s="76">
        <v>171.0</v>
      </c>
      <c r="CD9" s="77">
        <v>60.0</v>
      </c>
      <c r="CE9" s="76">
        <v>37.0</v>
      </c>
      <c r="CF9" s="77">
        <v>2.0</v>
      </c>
      <c r="CG9" s="76">
        <v>2.0</v>
      </c>
      <c r="CH9" s="77">
        <v>112.0</v>
      </c>
      <c r="CI9" s="76">
        <v>88.0</v>
      </c>
      <c r="CJ9" s="77">
        <v>54.0</v>
      </c>
      <c r="CK9" s="76">
        <v>36.0</v>
      </c>
      <c r="CL9" s="77">
        <v>1.0</v>
      </c>
      <c r="CM9" s="76">
        <v>0.0</v>
      </c>
      <c r="CN9" s="61">
        <f t="shared" ref="CN9:CO9" si="69">SUM(BZ9,CB9,CD9,CF9,CH9,CJ9,CL9)</f>
        <v>805</v>
      </c>
      <c r="CO9" s="61">
        <f t="shared" si="69"/>
        <v>667</v>
      </c>
      <c r="CP9" s="62">
        <f t="shared" si="33"/>
        <v>1472</v>
      </c>
      <c r="CQ9" s="61">
        <f t="shared" ref="CQ9:CR9" si="70">sum(Z9,AO9,AZ9,BJ9,BT9)</f>
        <v>805</v>
      </c>
      <c r="CR9" s="61">
        <f t="shared" si="70"/>
        <v>667</v>
      </c>
      <c r="CS9" s="63">
        <f t="shared" si="35"/>
        <v>1472</v>
      </c>
      <c r="CT9" s="78">
        <v>367.0</v>
      </c>
      <c r="CU9" s="79">
        <v>346.0</v>
      </c>
      <c r="CV9" s="65">
        <f t="shared" si="36"/>
        <v>713</v>
      </c>
      <c r="CW9" s="78">
        <v>95.0</v>
      </c>
      <c r="CX9" s="79">
        <v>69.0</v>
      </c>
      <c r="CY9" s="65">
        <f t="shared" si="37"/>
        <v>164</v>
      </c>
      <c r="CZ9" s="78">
        <v>39.0</v>
      </c>
      <c r="DA9" s="79">
        <v>39.0</v>
      </c>
      <c r="DB9" s="65">
        <f t="shared" si="38"/>
        <v>78</v>
      </c>
      <c r="DC9" s="78">
        <v>0.0</v>
      </c>
      <c r="DD9" s="79">
        <v>2.0</v>
      </c>
      <c r="DE9" s="65">
        <f t="shared" si="39"/>
        <v>2</v>
      </c>
      <c r="DF9" s="78">
        <v>304.0</v>
      </c>
      <c r="DG9" s="79">
        <v>211.0</v>
      </c>
      <c r="DH9" s="65">
        <f t="shared" si="40"/>
        <v>515</v>
      </c>
      <c r="DI9" s="78">
        <v>0.0</v>
      </c>
      <c r="DJ9" s="79">
        <v>0.0</v>
      </c>
      <c r="DK9" s="65">
        <f t="shared" si="41"/>
        <v>0</v>
      </c>
      <c r="DL9" s="80">
        <v>805.0</v>
      </c>
      <c r="DM9" s="81">
        <v>667.0</v>
      </c>
      <c r="DN9" s="54">
        <f t="shared" si="54"/>
        <v>1472</v>
      </c>
      <c r="DO9" s="82"/>
      <c r="DP9" s="54">
        <f t="shared" ref="DP9:DQ9" si="71">SUM(CQ9-DL9)</f>
        <v>0</v>
      </c>
      <c r="DQ9" s="54">
        <f t="shared" si="71"/>
        <v>0</v>
      </c>
      <c r="DR9" s="69">
        <f t="shared" si="43"/>
        <v>1472</v>
      </c>
      <c r="DS9" s="55">
        <f t="shared" si="44"/>
        <v>1472</v>
      </c>
      <c r="DT9" s="59">
        <f t="shared" si="45"/>
        <v>0</v>
      </c>
      <c r="DU9" s="59">
        <f t="shared" si="46"/>
        <v>0</v>
      </c>
      <c r="DV9" s="54">
        <f t="shared" ref="DV9:DW9" si="72">SUM(CN9-CQ9)</f>
        <v>0</v>
      </c>
      <c r="DW9" s="54">
        <f t="shared" si="72"/>
        <v>0</v>
      </c>
      <c r="DX9" s="70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2"/>
      <c r="HI9" s="71"/>
    </row>
    <row r="10">
      <c r="A10" s="44">
        <v>6.0</v>
      </c>
      <c r="B10" s="45">
        <v>1239.0</v>
      </c>
      <c r="C10" s="46" t="s">
        <v>71</v>
      </c>
      <c r="D10" s="47" t="s">
        <v>64</v>
      </c>
      <c r="E10" s="48" t="s">
        <v>65</v>
      </c>
      <c r="F10" s="74">
        <v>2.0</v>
      </c>
      <c r="G10" s="75">
        <v>50.0</v>
      </c>
      <c r="H10" s="76">
        <v>48.0</v>
      </c>
      <c r="I10" s="51">
        <f t="shared" si="10"/>
        <v>98</v>
      </c>
      <c r="J10" s="74">
        <v>2.0</v>
      </c>
      <c r="K10" s="75">
        <v>48.0</v>
      </c>
      <c r="L10" s="76">
        <v>48.0</v>
      </c>
      <c r="M10" s="51">
        <f t="shared" si="11"/>
        <v>96</v>
      </c>
      <c r="N10" s="74">
        <v>2.0</v>
      </c>
      <c r="O10" s="75">
        <v>34.0</v>
      </c>
      <c r="P10" s="76">
        <v>47.0</v>
      </c>
      <c r="Q10" s="51">
        <f t="shared" si="12"/>
        <v>81</v>
      </c>
      <c r="R10" s="74">
        <v>2.0</v>
      </c>
      <c r="S10" s="75">
        <v>40.0</v>
      </c>
      <c r="T10" s="76">
        <v>47.0</v>
      </c>
      <c r="U10" s="51">
        <f t="shared" si="13"/>
        <v>87</v>
      </c>
      <c r="V10" s="74">
        <v>3.0</v>
      </c>
      <c r="W10" s="75">
        <v>59.0</v>
      </c>
      <c r="X10" s="76">
        <v>60.0</v>
      </c>
      <c r="Y10" s="51">
        <f t="shared" si="14"/>
        <v>119</v>
      </c>
      <c r="Z10" s="58">
        <f t="shared" ref="Z10:AA10" si="73">G10+K10+O10+S10+W10</f>
        <v>231</v>
      </c>
      <c r="AA10" s="58">
        <f t="shared" si="73"/>
        <v>250</v>
      </c>
      <c r="AB10" s="51">
        <f t="shared" si="16"/>
        <v>481</v>
      </c>
      <c r="AC10" s="74">
        <v>3.0</v>
      </c>
      <c r="AD10" s="75">
        <v>86.0</v>
      </c>
      <c r="AE10" s="76">
        <v>61.0</v>
      </c>
      <c r="AF10" s="54">
        <f t="shared" si="17"/>
        <v>147</v>
      </c>
      <c r="AG10" s="74">
        <v>3.0</v>
      </c>
      <c r="AH10" s="75">
        <v>72.0</v>
      </c>
      <c r="AI10" s="76">
        <v>67.0</v>
      </c>
      <c r="AJ10" s="54">
        <f t="shared" si="18"/>
        <v>139</v>
      </c>
      <c r="AK10" s="74">
        <v>3.0</v>
      </c>
      <c r="AL10" s="75">
        <v>77.0</v>
      </c>
      <c r="AM10" s="76">
        <v>67.0</v>
      </c>
      <c r="AN10" s="54">
        <f t="shared" si="19"/>
        <v>144</v>
      </c>
      <c r="AO10" s="55">
        <f t="shared" ref="AO10:AP10" si="74">SUM(AD10,AH10,AL10)</f>
        <v>235</v>
      </c>
      <c r="AP10" s="59">
        <f t="shared" si="74"/>
        <v>195</v>
      </c>
      <c r="AQ10" s="54">
        <f t="shared" si="21"/>
        <v>430</v>
      </c>
      <c r="AR10" s="74">
        <v>3.0</v>
      </c>
      <c r="AS10" s="75">
        <v>74.0</v>
      </c>
      <c r="AT10" s="76">
        <v>56.0</v>
      </c>
      <c r="AU10" s="54">
        <f t="shared" si="22"/>
        <v>130</v>
      </c>
      <c r="AV10" s="74">
        <v>3.0</v>
      </c>
      <c r="AW10" s="75">
        <v>71.0</v>
      </c>
      <c r="AX10" s="76">
        <v>73.0</v>
      </c>
      <c r="AY10" s="54">
        <f t="shared" si="23"/>
        <v>144</v>
      </c>
      <c r="AZ10" s="55">
        <f t="shared" ref="AZ10:BA10" si="75">SUM(AS10,AW10)</f>
        <v>145</v>
      </c>
      <c r="BA10" s="59">
        <f t="shared" si="75"/>
        <v>129</v>
      </c>
      <c r="BB10" s="54">
        <f t="shared" si="25"/>
        <v>274</v>
      </c>
      <c r="BC10" s="74">
        <v>1.0</v>
      </c>
      <c r="BD10" s="76">
        <v>0.0</v>
      </c>
      <c r="BE10" s="74">
        <v>1.0</v>
      </c>
      <c r="BF10" s="76">
        <v>0.0</v>
      </c>
      <c r="BG10" s="74">
        <v>0.0</v>
      </c>
      <c r="BH10" s="76">
        <v>0.0</v>
      </c>
      <c r="BI10" s="57">
        <f t="shared" si="26"/>
        <v>0</v>
      </c>
      <c r="BJ10" s="75">
        <v>0.0</v>
      </c>
      <c r="BK10" s="76">
        <v>0.0</v>
      </c>
      <c r="BL10" s="57">
        <f t="shared" si="27"/>
        <v>0</v>
      </c>
      <c r="BM10" s="74">
        <v>1.0</v>
      </c>
      <c r="BN10" s="76">
        <v>44.0</v>
      </c>
      <c r="BO10" s="74">
        <v>1.0</v>
      </c>
      <c r="BP10" s="76">
        <v>33.0</v>
      </c>
      <c r="BQ10" s="74">
        <v>0.0</v>
      </c>
      <c r="BR10" s="76">
        <v>0.0</v>
      </c>
      <c r="BS10" s="57">
        <f t="shared" si="28"/>
        <v>77</v>
      </c>
      <c r="BT10" s="75">
        <v>46.0</v>
      </c>
      <c r="BU10" s="76">
        <v>31.0</v>
      </c>
      <c r="BV10" s="57">
        <f t="shared" si="29"/>
        <v>77</v>
      </c>
      <c r="BW10" s="58">
        <f t="shared" ref="BW10:BX10" si="76">SUM(BJ10,BT10)</f>
        <v>46</v>
      </c>
      <c r="BX10" s="59">
        <f t="shared" si="76"/>
        <v>31</v>
      </c>
      <c r="BY10" s="54">
        <f t="shared" si="31"/>
        <v>77</v>
      </c>
      <c r="BZ10" s="77">
        <v>348.0</v>
      </c>
      <c r="CA10" s="76">
        <v>324.0</v>
      </c>
      <c r="CB10" s="77">
        <v>164.0</v>
      </c>
      <c r="CC10" s="76">
        <v>154.0</v>
      </c>
      <c r="CD10" s="77">
        <v>36.0</v>
      </c>
      <c r="CE10" s="76">
        <v>24.0</v>
      </c>
      <c r="CF10" s="77">
        <v>0.0</v>
      </c>
      <c r="CG10" s="76">
        <v>3.0</v>
      </c>
      <c r="CH10" s="77">
        <v>81.0</v>
      </c>
      <c r="CI10" s="76">
        <v>72.0</v>
      </c>
      <c r="CJ10" s="77">
        <v>24.0</v>
      </c>
      <c r="CK10" s="76">
        <v>22.0</v>
      </c>
      <c r="CL10" s="77">
        <v>4.0</v>
      </c>
      <c r="CM10" s="76">
        <v>6.0</v>
      </c>
      <c r="CN10" s="61">
        <f t="shared" ref="CN10:CO10" si="77">SUM(BZ10,CB10,CD10,CF10,CH10,CJ10,CL10)</f>
        <v>657</v>
      </c>
      <c r="CO10" s="61">
        <f t="shared" si="77"/>
        <v>605</v>
      </c>
      <c r="CP10" s="62">
        <f t="shared" si="33"/>
        <v>1262</v>
      </c>
      <c r="CQ10" s="61">
        <f t="shared" ref="CQ10:CR10" si="78">sum(Z10,AO10,AZ10,BJ10,BT10)</f>
        <v>657</v>
      </c>
      <c r="CR10" s="61">
        <f t="shared" si="78"/>
        <v>605</v>
      </c>
      <c r="CS10" s="63">
        <f t="shared" si="35"/>
        <v>1262</v>
      </c>
      <c r="CT10" s="78">
        <v>318.0</v>
      </c>
      <c r="CU10" s="79">
        <v>313.0</v>
      </c>
      <c r="CV10" s="65">
        <f t="shared" si="36"/>
        <v>631</v>
      </c>
      <c r="CW10" s="78">
        <v>4.0</v>
      </c>
      <c r="CX10" s="79">
        <v>3.0</v>
      </c>
      <c r="CY10" s="65">
        <f t="shared" si="37"/>
        <v>7</v>
      </c>
      <c r="CZ10" s="78">
        <v>7.0</v>
      </c>
      <c r="DA10" s="79">
        <v>7.0</v>
      </c>
      <c r="DB10" s="65">
        <f t="shared" si="38"/>
        <v>14</v>
      </c>
      <c r="DC10" s="78">
        <v>1.0</v>
      </c>
      <c r="DD10" s="79">
        <v>1.0</v>
      </c>
      <c r="DE10" s="65">
        <f t="shared" si="39"/>
        <v>2</v>
      </c>
      <c r="DF10" s="78">
        <v>327.0</v>
      </c>
      <c r="DG10" s="79">
        <v>281.0</v>
      </c>
      <c r="DH10" s="65">
        <f t="shared" si="40"/>
        <v>608</v>
      </c>
      <c r="DI10" s="78">
        <v>0.0</v>
      </c>
      <c r="DJ10" s="79">
        <v>0.0</v>
      </c>
      <c r="DK10" s="65">
        <f t="shared" si="41"/>
        <v>0</v>
      </c>
      <c r="DL10" s="80">
        <v>657.0</v>
      </c>
      <c r="DM10" s="81">
        <v>605.0</v>
      </c>
      <c r="DN10" s="54">
        <f t="shared" si="54"/>
        <v>1262</v>
      </c>
      <c r="DO10" s="82"/>
      <c r="DP10" s="54">
        <f t="shared" ref="DP10:DQ10" si="79">SUM(CQ10-DL10)</f>
        <v>0</v>
      </c>
      <c r="DQ10" s="54">
        <f t="shared" si="79"/>
        <v>0</v>
      </c>
      <c r="DR10" s="69">
        <f t="shared" si="43"/>
        <v>1262</v>
      </c>
      <c r="DS10" s="55">
        <f t="shared" si="44"/>
        <v>1262</v>
      </c>
      <c r="DT10" s="59">
        <f t="shared" si="45"/>
        <v>0</v>
      </c>
      <c r="DU10" s="59">
        <f t="shared" si="46"/>
        <v>0</v>
      </c>
      <c r="DV10" s="54">
        <f t="shared" ref="DV10:DW10" si="80">SUM(CN10-CQ10)</f>
        <v>0</v>
      </c>
      <c r="DW10" s="54">
        <f t="shared" si="80"/>
        <v>0</v>
      </c>
      <c r="DX10" s="70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2"/>
      <c r="HI10" s="71"/>
    </row>
    <row r="11">
      <c r="A11" s="44">
        <v>7.0</v>
      </c>
      <c r="B11" s="45">
        <v>2184.0</v>
      </c>
      <c r="C11" s="46" t="s">
        <v>72</v>
      </c>
      <c r="D11" s="47" t="s">
        <v>64</v>
      </c>
      <c r="E11" s="48" t="s">
        <v>65</v>
      </c>
      <c r="F11" s="74">
        <v>1.0</v>
      </c>
      <c r="G11" s="75">
        <v>17.0</v>
      </c>
      <c r="H11" s="76">
        <v>24.0</v>
      </c>
      <c r="I11" s="51">
        <f t="shared" si="10"/>
        <v>41</v>
      </c>
      <c r="J11" s="74">
        <v>1.0</v>
      </c>
      <c r="K11" s="75">
        <v>25.0</v>
      </c>
      <c r="L11" s="76">
        <v>18.0</v>
      </c>
      <c r="M11" s="51">
        <f t="shared" si="11"/>
        <v>43</v>
      </c>
      <c r="N11" s="74">
        <v>1.0</v>
      </c>
      <c r="O11" s="75">
        <v>25.0</v>
      </c>
      <c r="P11" s="76">
        <v>23.0</v>
      </c>
      <c r="Q11" s="51">
        <f t="shared" si="12"/>
        <v>48</v>
      </c>
      <c r="R11" s="74">
        <v>1.0</v>
      </c>
      <c r="S11" s="75">
        <v>19.0</v>
      </c>
      <c r="T11" s="76">
        <v>24.0</v>
      </c>
      <c r="U11" s="51">
        <f t="shared" si="13"/>
        <v>43</v>
      </c>
      <c r="V11" s="74">
        <v>1.0</v>
      </c>
      <c r="W11" s="75">
        <v>17.0</v>
      </c>
      <c r="X11" s="76">
        <v>24.0</v>
      </c>
      <c r="Y11" s="51">
        <f t="shared" si="14"/>
        <v>41</v>
      </c>
      <c r="Z11" s="58">
        <f t="shared" ref="Z11:AA11" si="81">G11+K11+O11+S11+W11</f>
        <v>103</v>
      </c>
      <c r="AA11" s="58">
        <f t="shared" si="81"/>
        <v>113</v>
      </c>
      <c r="AB11" s="51">
        <f t="shared" si="16"/>
        <v>216</v>
      </c>
      <c r="AC11" s="74">
        <v>1.0</v>
      </c>
      <c r="AD11" s="75">
        <v>18.0</v>
      </c>
      <c r="AE11" s="76">
        <v>20.0</v>
      </c>
      <c r="AF11" s="54">
        <f t="shared" si="17"/>
        <v>38</v>
      </c>
      <c r="AG11" s="74">
        <v>1.0</v>
      </c>
      <c r="AH11" s="75">
        <v>20.0</v>
      </c>
      <c r="AI11" s="76">
        <v>17.0</v>
      </c>
      <c r="AJ11" s="54">
        <f t="shared" si="18"/>
        <v>37</v>
      </c>
      <c r="AK11" s="74">
        <v>1.0</v>
      </c>
      <c r="AL11" s="75">
        <v>24.0</v>
      </c>
      <c r="AM11" s="76">
        <v>16.0</v>
      </c>
      <c r="AN11" s="54">
        <f t="shared" si="19"/>
        <v>40</v>
      </c>
      <c r="AO11" s="55">
        <f t="shared" ref="AO11:AP11" si="82">SUM(AD11,AH11,AL11)</f>
        <v>62</v>
      </c>
      <c r="AP11" s="59">
        <f t="shared" si="82"/>
        <v>53</v>
      </c>
      <c r="AQ11" s="54">
        <f t="shared" si="21"/>
        <v>115</v>
      </c>
      <c r="AR11" s="74">
        <v>1.0</v>
      </c>
      <c r="AS11" s="75">
        <v>23.0</v>
      </c>
      <c r="AT11" s="76">
        <v>22.0</v>
      </c>
      <c r="AU11" s="54">
        <f t="shared" si="22"/>
        <v>45</v>
      </c>
      <c r="AV11" s="74">
        <v>1.0</v>
      </c>
      <c r="AW11" s="75">
        <v>15.0</v>
      </c>
      <c r="AX11" s="76">
        <v>23.0</v>
      </c>
      <c r="AY11" s="54">
        <f t="shared" si="23"/>
        <v>38</v>
      </c>
      <c r="AZ11" s="55">
        <f t="shared" ref="AZ11:BA11" si="83">SUM(AS11,AW11)</f>
        <v>38</v>
      </c>
      <c r="BA11" s="59">
        <f t="shared" si="83"/>
        <v>45</v>
      </c>
      <c r="BB11" s="54">
        <f t="shared" si="25"/>
        <v>83</v>
      </c>
      <c r="BC11" s="74">
        <v>0.0</v>
      </c>
      <c r="BD11" s="76">
        <v>0.0</v>
      </c>
      <c r="BE11" s="74">
        <v>0.0</v>
      </c>
      <c r="BF11" s="76">
        <v>0.0</v>
      </c>
      <c r="BG11" s="74">
        <v>0.0</v>
      </c>
      <c r="BH11" s="76">
        <v>0.0</v>
      </c>
      <c r="BI11" s="57">
        <f t="shared" si="26"/>
        <v>0</v>
      </c>
      <c r="BJ11" s="75">
        <v>0.0</v>
      </c>
      <c r="BK11" s="76">
        <v>0.0</v>
      </c>
      <c r="BL11" s="57">
        <f t="shared" si="27"/>
        <v>0</v>
      </c>
      <c r="BM11" s="74">
        <v>0.0</v>
      </c>
      <c r="BN11" s="76">
        <v>0.0</v>
      </c>
      <c r="BO11" s="74">
        <v>0.0</v>
      </c>
      <c r="BP11" s="76">
        <v>0.0</v>
      </c>
      <c r="BQ11" s="74">
        <v>0.0</v>
      </c>
      <c r="BR11" s="76">
        <v>0.0</v>
      </c>
      <c r="BS11" s="57">
        <f t="shared" si="28"/>
        <v>0</v>
      </c>
      <c r="BT11" s="75">
        <v>0.0</v>
      </c>
      <c r="BU11" s="76">
        <v>0.0</v>
      </c>
      <c r="BV11" s="57">
        <f t="shared" si="29"/>
        <v>0</v>
      </c>
      <c r="BW11" s="58">
        <f t="shared" ref="BW11:BX11" si="84">SUM(BJ11,BT11)</f>
        <v>0</v>
      </c>
      <c r="BX11" s="59">
        <f t="shared" si="84"/>
        <v>0</v>
      </c>
      <c r="BY11" s="54">
        <f t="shared" si="31"/>
        <v>0</v>
      </c>
      <c r="BZ11" s="77">
        <v>109.0</v>
      </c>
      <c r="CA11" s="76">
        <v>135.0</v>
      </c>
      <c r="CB11" s="77">
        <v>46.0</v>
      </c>
      <c r="CC11" s="76">
        <v>37.0</v>
      </c>
      <c r="CD11" s="77">
        <v>17.0</v>
      </c>
      <c r="CE11" s="76">
        <v>15.0</v>
      </c>
      <c r="CF11" s="77">
        <v>0.0</v>
      </c>
      <c r="CG11" s="76">
        <v>1.0</v>
      </c>
      <c r="CH11" s="77">
        <v>20.0</v>
      </c>
      <c r="CI11" s="76">
        <v>16.0</v>
      </c>
      <c r="CJ11" s="77">
        <v>11.0</v>
      </c>
      <c r="CK11" s="76">
        <v>7.0</v>
      </c>
      <c r="CL11" s="77">
        <v>0.0</v>
      </c>
      <c r="CM11" s="76">
        <v>0.0</v>
      </c>
      <c r="CN11" s="61">
        <f t="shared" ref="CN11:CO11" si="85">SUM(BZ11,CB11,CD11,CF11,CH11,CJ11,CL11)</f>
        <v>203</v>
      </c>
      <c r="CO11" s="61">
        <f t="shared" si="85"/>
        <v>211</v>
      </c>
      <c r="CP11" s="62">
        <f t="shared" si="33"/>
        <v>414</v>
      </c>
      <c r="CQ11" s="61">
        <f t="shared" ref="CQ11:CR11" si="86">sum(Z11,AO11,AZ11,BJ11,BT11)</f>
        <v>203</v>
      </c>
      <c r="CR11" s="61">
        <f t="shared" si="86"/>
        <v>211</v>
      </c>
      <c r="CS11" s="63">
        <f t="shared" si="35"/>
        <v>414</v>
      </c>
      <c r="CT11" s="78">
        <v>117.0</v>
      </c>
      <c r="CU11" s="79">
        <v>130.0</v>
      </c>
      <c r="CV11" s="65">
        <f t="shared" si="36"/>
        <v>247</v>
      </c>
      <c r="CW11" s="78">
        <v>1.0</v>
      </c>
      <c r="CX11" s="79">
        <v>0.0</v>
      </c>
      <c r="CY11" s="65">
        <f t="shared" si="37"/>
        <v>1</v>
      </c>
      <c r="CZ11" s="78">
        <v>2.0</v>
      </c>
      <c r="DA11" s="79">
        <v>3.0</v>
      </c>
      <c r="DB11" s="65">
        <f t="shared" si="38"/>
        <v>5</v>
      </c>
      <c r="DC11" s="78">
        <v>0.0</v>
      </c>
      <c r="DD11" s="79">
        <v>1.0</v>
      </c>
      <c r="DE11" s="65">
        <f t="shared" si="39"/>
        <v>1</v>
      </c>
      <c r="DF11" s="78">
        <v>83.0</v>
      </c>
      <c r="DG11" s="79">
        <v>77.0</v>
      </c>
      <c r="DH11" s="65">
        <f t="shared" si="40"/>
        <v>160</v>
      </c>
      <c r="DI11" s="78">
        <v>0.0</v>
      </c>
      <c r="DJ11" s="79">
        <v>0.0</v>
      </c>
      <c r="DK11" s="65">
        <f t="shared" si="41"/>
        <v>0</v>
      </c>
      <c r="DL11" s="80">
        <v>203.0</v>
      </c>
      <c r="DM11" s="81">
        <v>211.0</v>
      </c>
      <c r="DN11" s="54">
        <f t="shared" si="54"/>
        <v>414</v>
      </c>
      <c r="DO11" s="82"/>
      <c r="DP11" s="54">
        <f t="shared" ref="DP11:DQ11" si="87">SUM(CQ11-DL11)</f>
        <v>0</v>
      </c>
      <c r="DQ11" s="54">
        <f t="shared" si="87"/>
        <v>0</v>
      </c>
      <c r="DR11" s="69">
        <f t="shared" si="43"/>
        <v>414</v>
      </c>
      <c r="DS11" s="55">
        <f t="shared" si="44"/>
        <v>414</v>
      </c>
      <c r="DT11" s="59">
        <f t="shared" si="45"/>
        <v>0</v>
      </c>
      <c r="DU11" s="59">
        <f t="shared" si="46"/>
        <v>0</v>
      </c>
      <c r="DV11" s="54">
        <f t="shared" ref="DV11:DW11" si="88">SUM(CN11-CQ11)</f>
        <v>0</v>
      </c>
      <c r="DW11" s="54">
        <f t="shared" si="88"/>
        <v>0</v>
      </c>
      <c r="DX11" s="70"/>
      <c r="DY11" s="71"/>
      <c r="DZ11" s="71" t="s">
        <v>73</v>
      </c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2"/>
      <c r="HI11" s="71"/>
    </row>
    <row r="12">
      <c r="A12" s="44">
        <v>8.0</v>
      </c>
      <c r="B12" s="45">
        <v>1266.0</v>
      </c>
      <c r="C12" s="46" t="s">
        <v>74</v>
      </c>
      <c r="D12" s="47" t="s">
        <v>64</v>
      </c>
      <c r="E12" s="48" t="s">
        <v>65</v>
      </c>
      <c r="F12" s="74">
        <v>4.0</v>
      </c>
      <c r="G12" s="75">
        <v>117.0</v>
      </c>
      <c r="H12" s="76">
        <v>94.0</v>
      </c>
      <c r="I12" s="51">
        <f t="shared" si="10"/>
        <v>211</v>
      </c>
      <c r="J12" s="74">
        <v>4.0</v>
      </c>
      <c r="K12" s="75">
        <v>115.0</v>
      </c>
      <c r="L12" s="76">
        <v>118.0</v>
      </c>
      <c r="M12" s="51">
        <f t="shared" si="11"/>
        <v>233</v>
      </c>
      <c r="N12" s="74">
        <v>4.0</v>
      </c>
      <c r="O12" s="75">
        <v>124.0</v>
      </c>
      <c r="P12" s="76">
        <v>97.0</v>
      </c>
      <c r="Q12" s="51">
        <f t="shared" si="12"/>
        <v>221</v>
      </c>
      <c r="R12" s="74">
        <v>4.0</v>
      </c>
      <c r="S12" s="75">
        <v>128.0</v>
      </c>
      <c r="T12" s="76">
        <v>98.0</v>
      </c>
      <c r="U12" s="51">
        <f t="shared" si="13"/>
        <v>226</v>
      </c>
      <c r="V12" s="74">
        <v>4.0</v>
      </c>
      <c r="W12" s="75">
        <v>112.0</v>
      </c>
      <c r="X12" s="76">
        <v>114.0</v>
      </c>
      <c r="Y12" s="51">
        <f t="shared" si="14"/>
        <v>226</v>
      </c>
      <c r="Z12" s="58">
        <f t="shared" ref="Z12:AA12" si="89">G12+K12+O12+S12+W12</f>
        <v>596</v>
      </c>
      <c r="AA12" s="58">
        <f t="shared" si="89"/>
        <v>521</v>
      </c>
      <c r="AB12" s="51">
        <f t="shared" si="16"/>
        <v>1117</v>
      </c>
      <c r="AC12" s="74">
        <v>4.0</v>
      </c>
      <c r="AD12" s="75">
        <v>120.0</v>
      </c>
      <c r="AE12" s="76">
        <v>101.0</v>
      </c>
      <c r="AF12" s="54">
        <f t="shared" si="17"/>
        <v>221</v>
      </c>
      <c r="AG12" s="74">
        <v>4.0</v>
      </c>
      <c r="AH12" s="75">
        <v>126.0</v>
      </c>
      <c r="AI12" s="76">
        <v>108.0</v>
      </c>
      <c r="AJ12" s="54">
        <f t="shared" si="18"/>
        <v>234</v>
      </c>
      <c r="AK12" s="74">
        <v>4.0</v>
      </c>
      <c r="AL12" s="75">
        <v>139.0</v>
      </c>
      <c r="AM12" s="76">
        <v>99.0</v>
      </c>
      <c r="AN12" s="54">
        <f t="shared" si="19"/>
        <v>238</v>
      </c>
      <c r="AO12" s="55">
        <f t="shared" ref="AO12:AP12" si="90">SUM(AD12,AH12,AL12)</f>
        <v>385</v>
      </c>
      <c r="AP12" s="59">
        <f t="shared" si="90"/>
        <v>308</v>
      </c>
      <c r="AQ12" s="54">
        <f t="shared" si="21"/>
        <v>693</v>
      </c>
      <c r="AR12" s="74">
        <v>4.0</v>
      </c>
      <c r="AS12" s="75">
        <v>103.0</v>
      </c>
      <c r="AT12" s="76">
        <v>110.0</v>
      </c>
      <c r="AU12" s="54">
        <f t="shared" si="22"/>
        <v>213</v>
      </c>
      <c r="AV12" s="74">
        <v>4.0</v>
      </c>
      <c r="AW12" s="75">
        <v>107.0</v>
      </c>
      <c r="AX12" s="76">
        <v>100.0</v>
      </c>
      <c r="AY12" s="54">
        <f t="shared" si="23"/>
        <v>207</v>
      </c>
      <c r="AZ12" s="55">
        <f t="shared" ref="AZ12:BA12" si="91">SUM(AS12,AW12)</f>
        <v>210</v>
      </c>
      <c r="BA12" s="59">
        <f t="shared" si="91"/>
        <v>210</v>
      </c>
      <c r="BB12" s="54">
        <f t="shared" si="25"/>
        <v>420</v>
      </c>
      <c r="BC12" s="74">
        <v>2.0</v>
      </c>
      <c r="BD12" s="76">
        <v>0.0</v>
      </c>
      <c r="BE12" s="74">
        <v>1.0</v>
      </c>
      <c r="BF12" s="76">
        <v>0.0</v>
      </c>
      <c r="BG12" s="74">
        <v>1.0</v>
      </c>
      <c r="BH12" s="76">
        <v>0.0</v>
      </c>
      <c r="BI12" s="57">
        <f t="shared" si="26"/>
        <v>0</v>
      </c>
      <c r="BJ12" s="75">
        <v>0.0</v>
      </c>
      <c r="BK12" s="76">
        <v>0.0</v>
      </c>
      <c r="BL12" s="57">
        <f t="shared" si="27"/>
        <v>0</v>
      </c>
      <c r="BM12" s="74">
        <v>2.0</v>
      </c>
      <c r="BN12" s="76">
        <v>97.0</v>
      </c>
      <c r="BO12" s="74">
        <v>1.0</v>
      </c>
      <c r="BP12" s="76">
        <v>44.0</v>
      </c>
      <c r="BQ12" s="74">
        <v>1.0</v>
      </c>
      <c r="BR12" s="76">
        <v>36.0</v>
      </c>
      <c r="BS12" s="57">
        <f t="shared" si="28"/>
        <v>177</v>
      </c>
      <c r="BT12" s="75">
        <v>95.0</v>
      </c>
      <c r="BU12" s="76">
        <v>82.0</v>
      </c>
      <c r="BV12" s="57">
        <f t="shared" si="29"/>
        <v>177</v>
      </c>
      <c r="BW12" s="58">
        <f t="shared" ref="BW12:BX12" si="92">SUM(BJ12,BT12)</f>
        <v>95</v>
      </c>
      <c r="BX12" s="59">
        <f t="shared" si="92"/>
        <v>82</v>
      </c>
      <c r="BY12" s="54">
        <f t="shared" si="31"/>
        <v>177</v>
      </c>
      <c r="BZ12" s="77">
        <v>698.0</v>
      </c>
      <c r="CA12" s="76">
        <v>647.0</v>
      </c>
      <c r="CB12" s="77">
        <v>335.0</v>
      </c>
      <c r="CC12" s="76">
        <v>251.0</v>
      </c>
      <c r="CD12" s="77">
        <v>45.0</v>
      </c>
      <c r="CE12" s="76">
        <v>47.0</v>
      </c>
      <c r="CF12" s="77">
        <v>15.0</v>
      </c>
      <c r="CG12" s="76">
        <v>6.0</v>
      </c>
      <c r="CH12" s="77">
        <v>131.0</v>
      </c>
      <c r="CI12" s="76">
        <v>121.0</v>
      </c>
      <c r="CJ12" s="77">
        <v>61.0</v>
      </c>
      <c r="CK12" s="76">
        <v>48.0</v>
      </c>
      <c r="CL12" s="77">
        <v>1.0</v>
      </c>
      <c r="CM12" s="76">
        <v>1.0</v>
      </c>
      <c r="CN12" s="61">
        <f t="shared" ref="CN12:CO12" si="93">SUM(BZ12,CB12,CD12,CF12,CH12,CJ12,CL12)</f>
        <v>1286</v>
      </c>
      <c r="CO12" s="61">
        <f t="shared" si="93"/>
        <v>1121</v>
      </c>
      <c r="CP12" s="62">
        <f t="shared" si="33"/>
        <v>2407</v>
      </c>
      <c r="CQ12" s="61">
        <f t="shared" ref="CQ12:CR12" si="94">sum(Z12,AO12,AZ12,BJ12,BT12)</f>
        <v>1286</v>
      </c>
      <c r="CR12" s="61">
        <f t="shared" si="94"/>
        <v>1121</v>
      </c>
      <c r="CS12" s="63">
        <f t="shared" si="35"/>
        <v>2407</v>
      </c>
      <c r="CT12" s="78">
        <v>636.0</v>
      </c>
      <c r="CU12" s="79">
        <v>577.0</v>
      </c>
      <c r="CV12" s="65">
        <f t="shared" si="36"/>
        <v>1213</v>
      </c>
      <c r="CW12" s="78">
        <v>105.0</v>
      </c>
      <c r="CX12" s="79">
        <v>99.0</v>
      </c>
      <c r="CY12" s="65">
        <f t="shared" si="37"/>
        <v>204</v>
      </c>
      <c r="CZ12" s="78">
        <v>67.0</v>
      </c>
      <c r="DA12" s="79">
        <v>48.0</v>
      </c>
      <c r="DB12" s="65">
        <f t="shared" si="38"/>
        <v>115</v>
      </c>
      <c r="DC12" s="78">
        <v>27.0</v>
      </c>
      <c r="DD12" s="79">
        <v>22.0</v>
      </c>
      <c r="DE12" s="65">
        <f t="shared" si="39"/>
        <v>49</v>
      </c>
      <c r="DF12" s="78">
        <v>451.0</v>
      </c>
      <c r="DG12" s="79">
        <v>375.0</v>
      </c>
      <c r="DH12" s="65">
        <f t="shared" si="40"/>
        <v>826</v>
      </c>
      <c r="DI12" s="78">
        <v>0.0</v>
      </c>
      <c r="DJ12" s="79">
        <v>0.0</v>
      </c>
      <c r="DK12" s="65">
        <f t="shared" si="41"/>
        <v>0</v>
      </c>
      <c r="DL12" s="80">
        <v>1286.0</v>
      </c>
      <c r="DM12" s="81">
        <v>1121.0</v>
      </c>
      <c r="DN12" s="54">
        <f t="shared" si="54"/>
        <v>2407</v>
      </c>
      <c r="DO12" s="82"/>
      <c r="DP12" s="54">
        <f t="shared" ref="DP12:DQ12" si="95">SUM(CQ12-DL12)</f>
        <v>0</v>
      </c>
      <c r="DQ12" s="54">
        <f t="shared" si="95"/>
        <v>0</v>
      </c>
      <c r="DR12" s="69">
        <f t="shared" si="43"/>
        <v>2407</v>
      </c>
      <c r="DS12" s="55">
        <f t="shared" si="44"/>
        <v>2407</v>
      </c>
      <c r="DT12" s="59">
        <f t="shared" si="45"/>
        <v>0</v>
      </c>
      <c r="DU12" s="59">
        <f t="shared" si="46"/>
        <v>0</v>
      </c>
      <c r="DV12" s="54">
        <f t="shared" ref="DV12:DW12" si="96">SUM(CN12-CQ12)</f>
        <v>0</v>
      </c>
      <c r="DW12" s="54">
        <f t="shared" si="96"/>
        <v>0</v>
      </c>
      <c r="DX12" s="70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2"/>
      <c r="HI12" s="71"/>
    </row>
    <row r="13">
      <c r="A13" s="44">
        <v>9.0</v>
      </c>
      <c r="B13" s="45">
        <v>2082.0</v>
      </c>
      <c r="C13" s="73" t="s">
        <v>75</v>
      </c>
      <c r="D13" s="47" t="s">
        <v>64</v>
      </c>
      <c r="E13" s="48" t="s">
        <v>65</v>
      </c>
      <c r="F13" s="74">
        <v>2.0</v>
      </c>
      <c r="G13" s="75">
        <v>47.0</v>
      </c>
      <c r="H13" s="76">
        <v>40.0</v>
      </c>
      <c r="I13" s="51">
        <f t="shared" si="10"/>
        <v>87</v>
      </c>
      <c r="J13" s="74">
        <v>1.0</v>
      </c>
      <c r="K13" s="75">
        <v>26.0</v>
      </c>
      <c r="L13" s="76">
        <v>27.0</v>
      </c>
      <c r="M13" s="51">
        <f t="shared" si="11"/>
        <v>53</v>
      </c>
      <c r="N13" s="74">
        <v>1.0</v>
      </c>
      <c r="O13" s="75">
        <v>19.0</v>
      </c>
      <c r="P13" s="76">
        <v>25.0</v>
      </c>
      <c r="Q13" s="51">
        <f t="shared" si="12"/>
        <v>44</v>
      </c>
      <c r="R13" s="74">
        <v>1.0</v>
      </c>
      <c r="S13" s="75">
        <v>21.0</v>
      </c>
      <c r="T13" s="76">
        <v>24.0</v>
      </c>
      <c r="U13" s="51">
        <f t="shared" si="13"/>
        <v>45</v>
      </c>
      <c r="V13" s="74">
        <v>1.0</v>
      </c>
      <c r="W13" s="75">
        <v>14.0</v>
      </c>
      <c r="X13" s="76">
        <v>27.0</v>
      </c>
      <c r="Y13" s="51">
        <f t="shared" si="14"/>
        <v>41</v>
      </c>
      <c r="Z13" s="58">
        <f t="shared" ref="Z13:AA13" si="97">G13+K13+O13+S13+W13</f>
        <v>127</v>
      </c>
      <c r="AA13" s="58">
        <f t="shared" si="97"/>
        <v>143</v>
      </c>
      <c r="AB13" s="51">
        <f t="shared" si="16"/>
        <v>270</v>
      </c>
      <c r="AC13" s="74">
        <v>1.0</v>
      </c>
      <c r="AD13" s="75">
        <v>19.0</v>
      </c>
      <c r="AE13" s="76">
        <v>21.0</v>
      </c>
      <c r="AF13" s="54">
        <f t="shared" si="17"/>
        <v>40</v>
      </c>
      <c r="AG13" s="74">
        <v>1.0</v>
      </c>
      <c r="AH13" s="75">
        <v>17.0</v>
      </c>
      <c r="AI13" s="76">
        <v>25.0</v>
      </c>
      <c r="AJ13" s="54">
        <f t="shared" si="18"/>
        <v>42</v>
      </c>
      <c r="AK13" s="74">
        <v>1.0</v>
      </c>
      <c r="AL13" s="75">
        <v>18.0</v>
      </c>
      <c r="AM13" s="76">
        <v>20.0</v>
      </c>
      <c r="AN13" s="54">
        <f t="shared" si="19"/>
        <v>38</v>
      </c>
      <c r="AO13" s="55">
        <f t="shared" ref="AO13:AP13" si="98">SUM(AD13,AH13,AL13)</f>
        <v>54</v>
      </c>
      <c r="AP13" s="59">
        <f t="shared" si="98"/>
        <v>66</v>
      </c>
      <c r="AQ13" s="54">
        <f t="shared" si="21"/>
        <v>120</v>
      </c>
      <c r="AR13" s="74">
        <v>1.0</v>
      </c>
      <c r="AS13" s="75">
        <v>18.0</v>
      </c>
      <c r="AT13" s="76">
        <v>7.0</v>
      </c>
      <c r="AU13" s="54">
        <f t="shared" si="22"/>
        <v>25</v>
      </c>
      <c r="AV13" s="74">
        <v>1.0</v>
      </c>
      <c r="AW13" s="75">
        <v>15.0</v>
      </c>
      <c r="AX13" s="76">
        <v>14.0</v>
      </c>
      <c r="AY13" s="54">
        <f t="shared" si="23"/>
        <v>29</v>
      </c>
      <c r="AZ13" s="55">
        <f t="shared" ref="AZ13:BA13" si="99">SUM(AS13,AW13)</f>
        <v>33</v>
      </c>
      <c r="BA13" s="59">
        <f t="shared" si="99"/>
        <v>21</v>
      </c>
      <c r="BB13" s="54">
        <f t="shared" si="25"/>
        <v>54</v>
      </c>
      <c r="BC13" s="74">
        <v>1.0</v>
      </c>
      <c r="BD13" s="76">
        <v>0.0</v>
      </c>
      <c r="BE13" s="74">
        <v>0.0</v>
      </c>
      <c r="BF13" s="76">
        <v>0.0</v>
      </c>
      <c r="BG13" s="74">
        <v>0.0</v>
      </c>
      <c r="BH13" s="76">
        <v>0.0</v>
      </c>
      <c r="BI13" s="57">
        <f t="shared" si="26"/>
        <v>0</v>
      </c>
      <c r="BJ13" s="75">
        <v>0.0</v>
      </c>
      <c r="BK13" s="76">
        <v>0.0</v>
      </c>
      <c r="BL13" s="57">
        <f t="shared" si="27"/>
        <v>0</v>
      </c>
      <c r="BM13" s="74">
        <v>1.0</v>
      </c>
      <c r="BN13" s="76">
        <v>30.0</v>
      </c>
      <c r="BO13" s="74">
        <v>0.0</v>
      </c>
      <c r="BP13" s="76">
        <v>0.0</v>
      </c>
      <c r="BQ13" s="74">
        <v>0.0</v>
      </c>
      <c r="BR13" s="76">
        <v>0.0</v>
      </c>
      <c r="BS13" s="57">
        <f t="shared" si="28"/>
        <v>30</v>
      </c>
      <c r="BT13" s="75">
        <v>14.0</v>
      </c>
      <c r="BU13" s="76">
        <v>16.0</v>
      </c>
      <c r="BV13" s="57">
        <f t="shared" si="29"/>
        <v>30</v>
      </c>
      <c r="BW13" s="58">
        <f t="shared" ref="BW13:BX13" si="100">SUM(BJ13,BT13)</f>
        <v>14</v>
      </c>
      <c r="BX13" s="59">
        <f t="shared" si="100"/>
        <v>16</v>
      </c>
      <c r="BY13" s="54">
        <f t="shared" si="31"/>
        <v>30</v>
      </c>
      <c r="BZ13" s="77">
        <v>123.0</v>
      </c>
      <c r="CA13" s="76">
        <v>141.0</v>
      </c>
      <c r="CB13" s="77">
        <v>51.0</v>
      </c>
      <c r="CC13" s="76">
        <v>50.0</v>
      </c>
      <c r="CD13" s="77">
        <v>13.0</v>
      </c>
      <c r="CE13" s="76">
        <v>13.0</v>
      </c>
      <c r="CF13" s="77">
        <v>0.0</v>
      </c>
      <c r="CG13" s="76">
        <v>0.0</v>
      </c>
      <c r="CH13" s="77">
        <v>36.0</v>
      </c>
      <c r="CI13" s="76">
        <v>39.0</v>
      </c>
      <c r="CJ13" s="77">
        <v>0.0</v>
      </c>
      <c r="CK13" s="76">
        <v>0.0</v>
      </c>
      <c r="CL13" s="77">
        <v>5.0</v>
      </c>
      <c r="CM13" s="76">
        <v>3.0</v>
      </c>
      <c r="CN13" s="61">
        <f t="shared" ref="CN13:CO13" si="101">SUM(BZ13,CB13,CD13,CF13,CH13,CJ13,CL13)</f>
        <v>228</v>
      </c>
      <c r="CO13" s="61">
        <f t="shared" si="101"/>
        <v>246</v>
      </c>
      <c r="CP13" s="62">
        <f t="shared" si="33"/>
        <v>474</v>
      </c>
      <c r="CQ13" s="61">
        <f t="shared" ref="CQ13:CR13" si="102">sum(Z13,AO13,AZ13,BJ13,BT13)</f>
        <v>228</v>
      </c>
      <c r="CR13" s="61">
        <f t="shared" si="102"/>
        <v>246</v>
      </c>
      <c r="CS13" s="63">
        <f t="shared" si="35"/>
        <v>474</v>
      </c>
      <c r="CT13" s="78">
        <v>41.0</v>
      </c>
      <c r="CU13" s="79">
        <v>44.0</v>
      </c>
      <c r="CV13" s="65">
        <f t="shared" si="36"/>
        <v>85</v>
      </c>
      <c r="CW13" s="78">
        <v>3.0</v>
      </c>
      <c r="CX13" s="79">
        <v>6.0</v>
      </c>
      <c r="CY13" s="65">
        <f t="shared" si="37"/>
        <v>9</v>
      </c>
      <c r="CZ13" s="78">
        <v>21.0</v>
      </c>
      <c r="DA13" s="79">
        <v>32.0</v>
      </c>
      <c r="DB13" s="65">
        <f t="shared" si="38"/>
        <v>53</v>
      </c>
      <c r="DC13" s="78">
        <v>21.0</v>
      </c>
      <c r="DD13" s="79">
        <v>25.0</v>
      </c>
      <c r="DE13" s="65">
        <f t="shared" si="39"/>
        <v>46</v>
      </c>
      <c r="DF13" s="78">
        <v>142.0</v>
      </c>
      <c r="DG13" s="79">
        <v>139.0</v>
      </c>
      <c r="DH13" s="65">
        <f t="shared" si="40"/>
        <v>281</v>
      </c>
      <c r="DI13" s="78">
        <v>0.0</v>
      </c>
      <c r="DJ13" s="79">
        <v>0.0</v>
      </c>
      <c r="DK13" s="65">
        <f t="shared" si="41"/>
        <v>0</v>
      </c>
      <c r="DL13" s="80">
        <v>228.0</v>
      </c>
      <c r="DM13" s="81">
        <v>246.0</v>
      </c>
      <c r="DN13" s="54">
        <f t="shared" si="54"/>
        <v>474</v>
      </c>
      <c r="DO13" s="82"/>
      <c r="DP13" s="54">
        <f t="shared" ref="DP13:DQ13" si="103">SUM(CQ13-DL13)</f>
        <v>0</v>
      </c>
      <c r="DQ13" s="54">
        <f t="shared" si="103"/>
        <v>0</v>
      </c>
      <c r="DR13" s="69">
        <f t="shared" si="43"/>
        <v>474</v>
      </c>
      <c r="DS13" s="55">
        <f t="shared" si="44"/>
        <v>474</v>
      </c>
      <c r="DT13" s="59">
        <f t="shared" si="45"/>
        <v>0</v>
      </c>
      <c r="DU13" s="59">
        <f t="shared" si="46"/>
        <v>0</v>
      </c>
      <c r="DV13" s="54">
        <f t="shared" ref="DV13:DW13" si="104">SUM(CN13-CQ13)</f>
        <v>0</v>
      </c>
      <c r="DW13" s="54">
        <f t="shared" si="104"/>
        <v>0</v>
      </c>
      <c r="DX13" s="70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2"/>
      <c r="HI13" s="71"/>
    </row>
    <row r="14">
      <c r="A14" s="44">
        <v>10.0</v>
      </c>
      <c r="B14" s="45">
        <v>1262.0</v>
      </c>
      <c r="C14" s="46" t="s">
        <v>76</v>
      </c>
      <c r="D14" s="47" t="s">
        <v>64</v>
      </c>
      <c r="E14" s="48" t="s">
        <v>65</v>
      </c>
      <c r="F14" s="74">
        <v>3.0</v>
      </c>
      <c r="G14" s="75">
        <v>62.0</v>
      </c>
      <c r="H14" s="76">
        <v>64.0</v>
      </c>
      <c r="I14" s="51">
        <f t="shared" si="10"/>
        <v>126</v>
      </c>
      <c r="J14" s="74">
        <v>3.0</v>
      </c>
      <c r="K14" s="75">
        <v>55.0</v>
      </c>
      <c r="L14" s="76">
        <v>71.0</v>
      </c>
      <c r="M14" s="51">
        <f t="shared" si="11"/>
        <v>126</v>
      </c>
      <c r="N14" s="74">
        <v>3.0</v>
      </c>
      <c r="O14" s="75">
        <v>63.0</v>
      </c>
      <c r="P14" s="76">
        <v>61.0</v>
      </c>
      <c r="Q14" s="51">
        <f t="shared" si="12"/>
        <v>124</v>
      </c>
      <c r="R14" s="74">
        <v>3.0</v>
      </c>
      <c r="S14" s="75">
        <v>72.0</v>
      </c>
      <c r="T14" s="76">
        <v>51.0</v>
      </c>
      <c r="U14" s="51">
        <f t="shared" si="13"/>
        <v>123</v>
      </c>
      <c r="V14" s="74">
        <v>3.0</v>
      </c>
      <c r="W14" s="75">
        <v>67.0</v>
      </c>
      <c r="X14" s="76">
        <v>58.0</v>
      </c>
      <c r="Y14" s="51">
        <f t="shared" si="14"/>
        <v>125</v>
      </c>
      <c r="Z14" s="58">
        <f t="shared" ref="Z14:AA14" si="105">G14+K14+O14+S14+W14</f>
        <v>319</v>
      </c>
      <c r="AA14" s="58">
        <f t="shared" si="105"/>
        <v>305</v>
      </c>
      <c r="AB14" s="51">
        <f t="shared" si="16"/>
        <v>624</v>
      </c>
      <c r="AC14" s="74">
        <v>3.0</v>
      </c>
      <c r="AD14" s="75">
        <v>71.0</v>
      </c>
      <c r="AE14" s="76">
        <v>57.0</v>
      </c>
      <c r="AF14" s="54">
        <f t="shared" si="17"/>
        <v>128</v>
      </c>
      <c r="AG14" s="74">
        <v>3.0</v>
      </c>
      <c r="AH14" s="75">
        <v>73.0</v>
      </c>
      <c r="AI14" s="76">
        <v>55.0</v>
      </c>
      <c r="AJ14" s="54">
        <f t="shared" si="18"/>
        <v>128</v>
      </c>
      <c r="AK14" s="74">
        <v>3.0</v>
      </c>
      <c r="AL14" s="75">
        <v>66.0</v>
      </c>
      <c r="AM14" s="76">
        <v>55.0</v>
      </c>
      <c r="AN14" s="54">
        <f t="shared" si="19"/>
        <v>121</v>
      </c>
      <c r="AO14" s="55">
        <f t="shared" ref="AO14:AP14" si="106">SUM(AD14,AH14,AL14)</f>
        <v>210</v>
      </c>
      <c r="AP14" s="59">
        <f t="shared" si="106"/>
        <v>167</v>
      </c>
      <c r="AQ14" s="54">
        <f t="shared" si="21"/>
        <v>377</v>
      </c>
      <c r="AR14" s="74">
        <v>3.0</v>
      </c>
      <c r="AS14" s="75">
        <v>73.0</v>
      </c>
      <c r="AT14" s="76">
        <v>53.0</v>
      </c>
      <c r="AU14" s="54">
        <f t="shared" si="22"/>
        <v>126</v>
      </c>
      <c r="AV14" s="74">
        <v>3.0</v>
      </c>
      <c r="AW14" s="75">
        <v>67.0</v>
      </c>
      <c r="AX14" s="76">
        <v>73.0</v>
      </c>
      <c r="AY14" s="54">
        <f t="shared" si="23"/>
        <v>140</v>
      </c>
      <c r="AZ14" s="55">
        <f t="shared" ref="AZ14:BA14" si="107">SUM(AS14,AW14)</f>
        <v>140</v>
      </c>
      <c r="BA14" s="59">
        <f t="shared" si="107"/>
        <v>126</v>
      </c>
      <c r="BB14" s="54">
        <f t="shared" si="25"/>
        <v>266</v>
      </c>
      <c r="BC14" s="74">
        <v>1.0</v>
      </c>
      <c r="BD14" s="76">
        <v>0.0</v>
      </c>
      <c r="BE14" s="74">
        <v>1.0</v>
      </c>
      <c r="BF14" s="76">
        <v>0.0</v>
      </c>
      <c r="BG14" s="74">
        <v>1.0</v>
      </c>
      <c r="BH14" s="76">
        <v>0.0</v>
      </c>
      <c r="BI14" s="57">
        <f t="shared" si="26"/>
        <v>0</v>
      </c>
      <c r="BJ14" s="75">
        <v>0.0</v>
      </c>
      <c r="BK14" s="76">
        <v>0.0</v>
      </c>
      <c r="BL14" s="57">
        <f t="shared" si="27"/>
        <v>0</v>
      </c>
      <c r="BM14" s="74">
        <v>1.0</v>
      </c>
      <c r="BN14" s="76">
        <v>46.0</v>
      </c>
      <c r="BO14" s="74">
        <v>1.0</v>
      </c>
      <c r="BP14" s="76">
        <v>37.0</v>
      </c>
      <c r="BQ14" s="74">
        <v>1.0</v>
      </c>
      <c r="BR14" s="76">
        <v>37.0</v>
      </c>
      <c r="BS14" s="57">
        <f t="shared" si="28"/>
        <v>120</v>
      </c>
      <c r="BT14" s="75">
        <v>66.0</v>
      </c>
      <c r="BU14" s="76">
        <v>54.0</v>
      </c>
      <c r="BV14" s="57">
        <f t="shared" si="29"/>
        <v>120</v>
      </c>
      <c r="BW14" s="58">
        <f t="shared" ref="BW14:BX14" si="108">SUM(BJ14,BT14)</f>
        <v>66</v>
      </c>
      <c r="BX14" s="59">
        <f t="shared" si="108"/>
        <v>54</v>
      </c>
      <c r="BY14" s="54">
        <f t="shared" si="31"/>
        <v>120</v>
      </c>
      <c r="BZ14" s="77">
        <v>385.0</v>
      </c>
      <c r="CA14" s="76">
        <v>345.0</v>
      </c>
      <c r="CB14" s="77">
        <v>181.0</v>
      </c>
      <c r="CC14" s="76">
        <v>156.0</v>
      </c>
      <c r="CD14" s="77">
        <v>38.0</v>
      </c>
      <c r="CE14" s="76">
        <v>29.0</v>
      </c>
      <c r="CF14" s="77">
        <v>10.0</v>
      </c>
      <c r="CG14" s="76">
        <v>2.0</v>
      </c>
      <c r="CH14" s="77">
        <v>113.0</v>
      </c>
      <c r="CI14" s="76">
        <v>110.0</v>
      </c>
      <c r="CJ14" s="77">
        <v>8.0</v>
      </c>
      <c r="CK14" s="76">
        <v>10.0</v>
      </c>
      <c r="CL14" s="77">
        <v>0.0</v>
      </c>
      <c r="CM14" s="76">
        <v>0.0</v>
      </c>
      <c r="CN14" s="61">
        <f t="shared" ref="CN14:CO14" si="109">SUM(BZ14,CB14,CD14,CF14,CH14,CJ14,CL14)</f>
        <v>735</v>
      </c>
      <c r="CO14" s="61">
        <f t="shared" si="109"/>
        <v>652</v>
      </c>
      <c r="CP14" s="62">
        <f t="shared" si="33"/>
        <v>1387</v>
      </c>
      <c r="CQ14" s="61">
        <f t="shared" ref="CQ14:CR14" si="110">sum(Z14,AO14,AZ14,BJ14,BT14)</f>
        <v>735</v>
      </c>
      <c r="CR14" s="61">
        <f t="shared" si="110"/>
        <v>652</v>
      </c>
      <c r="CS14" s="63">
        <f t="shared" si="35"/>
        <v>1387</v>
      </c>
      <c r="CT14" s="78">
        <v>366.0</v>
      </c>
      <c r="CU14" s="79">
        <v>310.0</v>
      </c>
      <c r="CV14" s="65">
        <f t="shared" si="36"/>
        <v>676</v>
      </c>
      <c r="CW14" s="78">
        <v>20.0</v>
      </c>
      <c r="CX14" s="79">
        <v>22.0</v>
      </c>
      <c r="CY14" s="65">
        <f t="shared" si="37"/>
        <v>42</v>
      </c>
      <c r="CZ14" s="78">
        <v>72.0</v>
      </c>
      <c r="DA14" s="79">
        <v>65.0</v>
      </c>
      <c r="DB14" s="65">
        <f t="shared" si="38"/>
        <v>137</v>
      </c>
      <c r="DC14" s="78">
        <v>10.0</v>
      </c>
      <c r="DD14" s="79">
        <v>17.0</v>
      </c>
      <c r="DE14" s="65">
        <f t="shared" si="39"/>
        <v>27</v>
      </c>
      <c r="DF14" s="78">
        <v>267.0</v>
      </c>
      <c r="DG14" s="79">
        <v>238.0</v>
      </c>
      <c r="DH14" s="65">
        <f t="shared" si="40"/>
        <v>505</v>
      </c>
      <c r="DI14" s="78">
        <v>0.0</v>
      </c>
      <c r="DJ14" s="79">
        <v>0.0</v>
      </c>
      <c r="DK14" s="65">
        <f t="shared" si="41"/>
        <v>0</v>
      </c>
      <c r="DL14" s="80">
        <v>735.0</v>
      </c>
      <c r="DM14" s="81">
        <v>652.0</v>
      </c>
      <c r="DN14" s="54">
        <f t="shared" si="54"/>
        <v>1387</v>
      </c>
      <c r="DO14" s="82"/>
      <c r="DP14" s="54">
        <f t="shared" ref="DP14:DQ14" si="111">SUM(CQ14-DL14)</f>
        <v>0</v>
      </c>
      <c r="DQ14" s="54">
        <f t="shared" si="111"/>
        <v>0</v>
      </c>
      <c r="DR14" s="69">
        <f t="shared" si="43"/>
        <v>1387</v>
      </c>
      <c r="DS14" s="55">
        <f t="shared" si="44"/>
        <v>1387</v>
      </c>
      <c r="DT14" s="59">
        <f t="shared" si="45"/>
        <v>0</v>
      </c>
      <c r="DU14" s="59">
        <f t="shared" si="46"/>
        <v>0</v>
      </c>
      <c r="DV14" s="54">
        <f t="shared" ref="DV14:DW14" si="112">SUM(CN14-CQ14)</f>
        <v>0</v>
      </c>
      <c r="DW14" s="54">
        <f t="shared" si="112"/>
        <v>0</v>
      </c>
      <c r="DX14" s="70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2"/>
      <c r="HI14" s="71"/>
    </row>
    <row r="15">
      <c r="A15" s="44">
        <v>11.0</v>
      </c>
      <c r="B15" s="45">
        <v>2338.0</v>
      </c>
      <c r="C15" s="46" t="s">
        <v>77</v>
      </c>
      <c r="D15" s="47" t="s">
        <v>64</v>
      </c>
      <c r="E15" s="48" t="s">
        <v>65</v>
      </c>
      <c r="F15" s="74">
        <v>1.0</v>
      </c>
      <c r="G15" s="75">
        <v>20.0</v>
      </c>
      <c r="H15" s="76">
        <v>26.0</v>
      </c>
      <c r="I15" s="51">
        <f t="shared" si="10"/>
        <v>46</v>
      </c>
      <c r="J15" s="74">
        <v>1.0</v>
      </c>
      <c r="K15" s="75">
        <v>32.0</v>
      </c>
      <c r="L15" s="76">
        <v>23.0</v>
      </c>
      <c r="M15" s="51">
        <f t="shared" si="11"/>
        <v>55</v>
      </c>
      <c r="N15" s="74">
        <v>1.0</v>
      </c>
      <c r="O15" s="75">
        <v>33.0</v>
      </c>
      <c r="P15" s="76">
        <v>26.0</v>
      </c>
      <c r="Q15" s="51">
        <f t="shared" si="12"/>
        <v>59</v>
      </c>
      <c r="R15" s="74">
        <v>1.0</v>
      </c>
      <c r="S15" s="75">
        <v>33.0</v>
      </c>
      <c r="T15" s="76">
        <v>24.0</v>
      </c>
      <c r="U15" s="51">
        <f t="shared" si="13"/>
        <v>57</v>
      </c>
      <c r="V15" s="74">
        <v>1.0</v>
      </c>
      <c r="W15" s="75">
        <v>30.0</v>
      </c>
      <c r="X15" s="76">
        <v>20.0</v>
      </c>
      <c r="Y15" s="51">
        <f t="shared" si="14"/>
        <v>50</v>
      </c>
      <c r="Z15" s="58">
        <f t="shared" ref="Z15:AA15" si="113">G15+K15+O15+S15+W15</f>
        <v>148</v>
      </c>
      <c r="AA15" s="58">
        <f t="shared" si="113"/>
        <v>119</v>
      </c>
      <c r="AB15" s="51">
        <f t="shared" si="16"/>
        <v>267</v>
      </c>
      <c r="AC15" s="74">
        <v>1.0</v>
      </c>
      <c r="AD15" s="75">
        <v>30.0</v>
      </c>
      <c r="AE15" s="76">
        <v>17.0</v>
      </c>
      <c r="AF15" s="54">
        <f t="shared" si="17"/>
        <v>47</v>
      </c>
      <c r="AG15" s="74">
        <v>1.0</v>
      </c>
      <c r="AH15" s="75">
        <v>30.0</v>
      </c>
      <c r="AI15" s="76">
        <v>22.0</v>
      </c>
      <c r="AJ15" s="54">
        <f t="shared" si="18"/>
        <v>52</v>
      </c>
      <c r="AK15" s="74">
        <v>1.0</v>
      </c>
      <c r="AL15" s="75">
        <v>34.0</v>
      </c>
      <c r="AM15" s="76">
        <v>15.0</v>
      </c>
      <c r="AN15" s="54">
        <f t="shared" si="19"/>
        <v>49</v>
      </c>
      <c r="AO15" s="55">
        <f t="shared" ref="AO15:AP15" si="114">SUM(AD15,AH15,AL15)</f>
        <v>94</v>
      </c>
      <c r="AP15" s="59">
        <f t="shared" si="114"/>
        <v>54</v>
      </c>
      <c r="AQ15" s="54">
        <f t="shared" si="21"/>
        <v>148</v>
      </c>
      <c r="AR15" s="74">
        <v>1.0</v>
      </c>
      <c r="AS15" s="75">
        <v>29.0</v>
      </c>
      <c r="AT15" s="76">
        <v>13.0</v>
      </c>
      <c r="AU15" s="54">
        <f t="shared" si="22"/>
        <v>42</v>
      </c>
      <c r="AV15" s="74">
        <v>0.0</v>
      </c>
      <c r="AW15" s="75">
        <v>0.0</v>
      </c>
      <c r="AX15" s="76">
        <v>0.0</v>
      </c>
      <c r="AY15" s="54">
        <f t="shared" si="23"/>
        <v>0</v>
      </c>
      <c r="AZ15" s="55">
        <f t="shared" ref="AZ15:BA15" si="115">SUM(AS15,AW15)</f>
        <v>29</v>
      </c>
      <c r="BA15" s="59">
        <f t="shared" si="115"/>
        <v>13</v>
      </c>
      <c r="BB15" s="54">
        <f t="shared" si="25"/>
        <v>42</v>
      </c>
      <c r="BC15" s="74">
        <v>0.0</v>
      </c>
      <c r="BD15" s="76">
        <v>0.0</v>
      </c>
      <c r="BE15" s="74">
        <v>0.0</v>
      </c>
      <c r="BF15" s="76">
        <v>0.0</v>
      </c>
      <c r="BG15" s="74">
        <v>0.0</v>
      </c>
      <c r="BH15" s="76">
        <v>0.0</v>
      </c>
      <c r="BI15" s="57">
        <f t="shared" si="26"/>
        <v>0</v>
      </c>
      <c r="BJ15" s="75">
        <v>0.0</v>
      </c>
      <c r="BK15" s="76">
        <v>0.0</v>
      </c>
      <c r="BL15" s="57">
        <f t="shared" si="27"/>
        <v>0</v>
      </c>
      <c r="BM15" s="74">
        <v>0.0</v>
      </c>
      <c r="BN15" s="76">
        <v>0.0</v>
      </c>
      <c r="BO15" s="74">
        <v>0.0</v>
      </c>
      <c r="BP15" s="76">
        <v>0.0</v>
      </c>
      <c r="BQ15" s="74">
        <v>0.0</v>
      </c>
      <c r="BR15" s="76">
        <v>0.0</v>
      </c>
      <c r="BS15" s="57">
        <f t="shared" si="28"/>
        <v>0</v>
      </c>
      <c r="BT15" s="75">
        <v>0.0</v>
      </c>
      <c r="BU15" s="76">
        <v>0.0</v>
      </c>
      <c r="BV15" s="57">
        <f t="shared" si="29"/>
        <v>0</v>
      </c>
      <c r="BW15" s="58">
        <f t="shared" ref="BW15:BX15" si="116">SUM(BJ15,BT15)</f>
        <v>0</v>
      </c>
      <c r="BX15" s="59">
        <f t="shared" si="116"/>
        <v>0</v>
      </c>
      <c r="BY15" s="54">
        <f t="shared" si="31"/>
        <v>0</v>
      </c>
      <c r="BZ15" s="77">
        <v>138.0</v>
      </c>
      <c r="CA15" s="76">
        <v>98.0</v>
      </c>
      <c r="CB15" s="77">
        <v>72.0</v>
      </c>
      <c r="CC15" s="76">
        <v>42.0</v>
      </c>
      <c r="CD15" s="77">
        <v>6.0</v>
      </c>
      <c r="CE15" s="76">
        <v>12.0</v>
      </c>
      <c r="CF15" s="77">
        <v>3.0</v>
      </c>
      <c r="CG15" s="76">
        <v>2.0</v>
      </c>
      <c r="CH15" s="77">
        <v>41.0</v>
      </c>
      <c r="CI15" s="76">
        <v>26.0</v>
      </c>
      <c r="CJ15" s="77">
        <v>10.0</v>
      </c>
      <c r="CK15" s="76">
        <v>5.0</v>
      </c>
      <c r="CL15" s="77">
        <v>1.0</v>
      </c>
      <c r="CM15" s="76">
        <v>1.0</v>
      </c>
      <c r="CN15" s="61">
        <f t="shared" ref="CN15:CO15" si="117">SUM(BZ15,CB15,CD15,CF15,CH15,CJ15,CL15)</f>
        <v>271</v>
      </c>
      <c r="CO15" s="61">
        <f t="shared" si="117"/>
        <v>186</v>
      </c>
      <c r="CP15" s="62">
        <f t="shared" si="33"/>
        <v>457</v>
      </c>
      <c r="CQ15" s="61">
        <f t="shared" ref="CQ15:CR15" si="118">sum(Z15,AO15,AZ15,BJ15,BT15)</f>
        <v>271</v>
      </c>
      <c r="CR15" s="61">
        <f t="shared" si="118"/>
        <v>186</v>
      </c>
      <c r="CS15" s="63">
        <f t="shared" si="35"/>
        <v>457</v>
      </c>
      <c r="CT15" s="78">
        <v>143.0</v>
      </c>
      <c r="CU15" s="79">
        <v>100.0</v>
      </c>
      <c r="CV15" s="65">
        <f t="shared" si="36"/>
        <v>243</v>
      </c>
      <c r="CW15" s="78">
        <v>6.0</v>
      </c>
      <c r="CX15" s="79">
        <v>6.0</v>
      </c>
      <c r="CY15" s="65">
        <f t="shared" si="37"/>
        <v>12</v>
      </c>
      <c r="CZ15" s="78">
        <v>17.0</v>
      </c>
      <c r="DA15" s="79">
        <v>15.0</v>
      </c>
      <c r="DB15" s="65">
        <f t="shared" si="38"/>
        <v>32</v>
      </c>
      <c r="DC15" s="78">
        <v>18.0</v>
      </c>
      <c r="DD15" s="79">
        <v>7.0</v>
      </c>
      <c r="DE15" s="65">
        <f t="shared" si="39"/>
        <v>25</v>
      </c>
      <c r="DF15" s="78">
        <v>87.0</v>
      </c>
      <c r="DG15" s="79">
        <v>58.0</v>
      </c>
      <c r="DH15" s="65">
        <f t="shared" si="40"/>
        <v>145</v>
      </c>
      <c r="DI15" s="78">
        <v>0.0</v>
      </c>
      <c r="DJ15" s="79">
        <v>0.0</v>
      </c>
      <c r="DK15" s="65">
        <f t="shared" si="41"/>
        <v>0</v>
      </c>
      <c r="DL15" s="80">
        <v>271.0</v>
      </c>
      <c r="DM15" s="81">
        <v>186.0</v>
      </c>
      <c r="DN15" s="54">
        <f t="shared" si="54"/>
        <v>457</v>
      </c>
      <c r="DO15" s="82"/>
      <c r="DP15" s="54">
        <f t="shared" ref="DP15:DQ15" si="119">SUM(CQ15-DL15)</f>
        <v>0</v>
      </c>
      <c r="DQ15" s="54">
        <f t="shared" si="119"/>
        <v>0</v>
      </c>
      <c r="DR15" s="69">
        <f t="shared" si="43"/>
        <v>457</v>
      </c>
      <c r="DS15" s="55">
        <f t="shared" si="44"/>
        <v>457</v>
      </c>
      <c r="DT15" s="59">
        <f t="shared" si="45"/>
        <v>0</v>
      </c>
      <c r="DU15" s="59">
        <f t="shared" si="46"/>
        <v>0</v>
      </c>
      <c r="DV15" s="54">
        <f t="shared" ref="DV15:DW15" si="120">SUM(CN15-CQ15)</f>
        <v>0</v>
      </c>
      <c r="DW15" s="54">
        <f t="shared" si="120"/>
        <v>0</v>
      </c>
      <c r="DX15" s="70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2"/>
      <c r="HI15" s="71"/>
    </row>
    <row r="16">
      <c r="A16" s="44">
        <v>12.0</v>
      </c>
      <c r="B16" s="83">
        <v>1263.0</v>
      </c>
      <c r="C16" s="46" t="s">
        <v>78</v>
      </c>
      <c r="D16" s="47" t="s">
        <v>64</v>
      </c>
      <c r="E16" s="48" t="s">
        <v>65</v>
      </c>
      <c r="F16" s="74">
        <v>4.0</v>
      </c>
      <c r="G16" s="75">
        <v>70.0</v>
      </c>
      <c r="H16" s="76">
        <v>51.0</v>
      </c>
      <c r="I16" s="51">
        <f t="shared" si="10"/>
        <v>121</v>
      </c>
      <c r="J16" s="74">
        <v>4.0</v>
      </c>
      <c r="K16" s="75">
        <v>86.0</v>
      </c>
      <c r="L16" s="76">
        <v>85.0</v>
      </c>
      <c r="M16" s="51">
        <f t="shared" si="11"/>
        <v>171</v>
      </c>
      <c r="N16" s="74">
        <v>4.0</v>
      </c>
      <c r="O16" s="75">
        <v>78.0</v>
      </c>
      <c r="P16" s="76">
        <v>83.0</v>
      </c>
      <c r="Q16" s="51">
        <f t="shared" si="12"/>
        <v>161</v>
      </c>
      <c r="R16" s="74">
        <v>4.0</v>
      </c>
      <c r="S16" s="75">
        <v>87.0</v>
      </c>
      <c r="T16" s="76">
        <v>90.0</v>
      </c>
      <c r="U16" s="51">
        <f t="shared" si="13"/>
        <v>177</v>
      </c>
      <c r="V16" s="74">
        <v>4.0</v>
      </c>
      <c r="W16" s="75">
        <v>85.0</v>
      </c>
      <c r="X16" s="76">
        <v>77.0</v>
      </c>
      <c r="Y16" s="51">
        <f t="shared" si="14"/>
        <v>162</v>
      </c>
      <c r="Z16" s="58">
        <f t="shared" ref="Z16:AA16" si="121">G16+K16+O16+S16+W16</f>
        <v>406</v>
      </c>
      <c r="AA16" s="58">
        <f t="shared" si="121"/>
        <v>386</v>
      </c>
      <c r="AB16" s="51">
        <f t="shared" si="16"/>
        <v>792</v>
      </c>
      <c r="AC16" s="74">
        <v>4.0</v>
      </c>
      <c r="AD16" s="75">
        <v>86.0</v>
      </c>
      <c r="AE16" s="76">
        <v>74.0</v>
      </c>
      <c r="AF16" s="54">
        <f t="shared" si="17"/>
        <v>160</v>
      </c>
      <c r="AG16" s="74">
        <v>4.0</v>
      </c>
      <c r="AH16" s="75">
        <v>99.0</v>
      </c>
      <c r="AI16" s="76">
        <v>80.0</v>
      </c>
      <c r="AJ16" s="54">
        <f t="shared" si="18"/>
        <v>179</v>
      </c>
      <c r="AK16" s="74">
        <v>4.0</v>
      </c>
      <c r="AL16" s="75">
        <v>94.0</v>
      </c>
      <c r="AM16" s="76">
        <v>85.0</v>
      </c>
      <c r="AN16" s="54">
        <f t="shared" si="19"/>
        <v>179</v>
      </c>
      <c r="AO16" s="55">
        <f t="shared" ref="AO16:AP16" si="122">SUM(AD16,AH16,AL16)</f>
        <v>279</v>
      </c>
      <c r="AP16" s="59">
        <f t="shared" si="122"/>
        <v>239</v>
      </c>
      <c r="AQ16" s="54">
        <f t="shared" si="21"/>
        <v>518</v>
      </c>
      <c r="AR16" s="74">
        <v>4.0</v>
      </c>
      <c r="AS16" s="75">
        <v>101.0</v>
      </c>
      <c r="AT16" s="76">
        <v>81.0</v>
      </c>
      <c r="AU16" s="54">
        <f t="shared" si="22"/>
        <v>182</v>
      </c>
      <c r="AV16" s="74">
        <v>4.0</v>
      </c>
      <c r="AW16" s="75">
        <v>106.0</v>
      </c>
      <c r="AX16" s="76">
        <v>81.0</v>
      </c>
      <c r="AY16" s="54">
        <f t="shared" si="23"/>
        <v>187</v>
      </c>
      <c r="AZ16" s="55">
        <f t="shared" ref="AZ16:BA16" si="123">SUM(AS16,AW16)</f>
        <v>207</v>
      </c>
      <c r="BA16" s="59">
        <f t="shared" si="123"/>
        <v>162</v>
      </c>
      <c r="BB16" s="54">
        <f t="shared" si="25"/>
        <v>369</v>
      </c>
      <c r="BC16" s="74">
        <v>2.0</v>
      </c>
      <c r="BD16" s="76">
        <v>0.0</v>
      </c>
      <c r="BE16" s="74">
        <v>1.0</v>
      </c>
      <c r="BF16" s="76">
        <v>0.0</v>
      </c>
      <c r="BG16" s="74">
        <v>1.0</v>
      </c>
      <c r="BH16" s="76">
        <v>0.0</v>
      </c>
      <c r="BI16" s="57">
        <f t="shared" si="26"/>
        <v>0</v>
      </c>
      <c r="BJ16" s="75">
        <v>0.0</v>
      </c>
      <c r="BK16" s="76">
        <v>0.0</v>
      </c>
      <c r="BL16" s="57">
        <f t="shared" si="27"/>
        <v>0</v>
      </c>
      <c r="BM16" s="74">
        <v>2.0</v>
      </c>
      <c r="BN16" s="76">
        <v>114.0</v>
      </c>
      <c r="BO16" s="74">
        <v>1.0</v>
      </c>
      <c r="BP16" s="76">
        <v>41.0</v>
      </c>
      <c r="BQ16" s="74">
        <v>1.0</v>
      </c>
      <c r="BR16" s="76">
        <v>53.0</v>
      </c>
      <c r="BS16" s="57">
        <f t="shared" si="28"/>
        <v>208</v>
      </c>
      <c r="BT16" s="75">
        <v>97.0</v>
      </c>
      <c r="BU16" s="76">
        <v>111.0</v>
      </c>
      <c r="BV16" s="57">
        <f t="shared" si="29"/>
        <v>208</v>
      </c>
      <c r="BW16" s="58">
        <f t="shared" ref="BW16:BX16" si="124">SUM(BJ16,BT16)</f>
        <v>97</v>
      </c>
      <c r="BX16" s="59">
        <f t="shared" si="124"/>
        <v>111</v>
      </c>
      <c r="BY16" s="54">
        <f t="shared" si="31"/>
        <v>208</v>
      </c>
      <c r="BZ16" s="77">
        <v>497.0</v>
      </c>
      <c r="CA16" s="76">
        <v>470.0</v>
      </c>
      <c r="CB16" s="77">
        <v>257.0</v>
      </c>
      <c r="CC16" s="76">
        <v>237.0</v>
      </c>
      <c r="CD16" s="77">
        <v>57.0</v>
      </c>
      <c r="CE16" s="76">
        <v>42.0</v>
      </c>
      <c r="CF16" s="77">
        <v>7.0</v>
      </c>
      <c r="CG16" s="76">
        <v>3.0</v>
      </c>
      <c r="CH16" s="77">
        <v>143.0</v>
      </c>
      <c r="CI16" s="76">
        <v>115.0</v>
      </c>
      <c r="CJ16" s="77">
        <v>62.0</v>
      </c>
      <c r="CK16" s="76">
        <v>39.0</v>
      </c>
      <c r="CL16" s="77">
        <v>7.0</v>
      </c>
      <c r="CM16" s="76">
        <v>4.0</v>
      </c>
      <c r="CN16" s="61">
        <v>989.0</v>
      </c>
      <c r="CO16" s="61">
        <v>898.0</v>
      </c>
      <c r="CP16" s="62">
        <f t="shared" si="33"/>
        <v>1887</v>
      </c>
      <c r="CQ16" s="61">
        <f t="shared" ref="CQ16:CR16" si="125">sum(Z16,AO16,AZ16,BJ16,BT16)</f>
        <v>989</v>
      </c>
      <c r="CR16" s="61">
        <f t="shared" si="125"/>
        <v>898</v>
      </c>
      <c r="CS16" s="63">
        <f t="shared" si="35"/>
        <v>1887</v>
      </c>
      <c r="CT16" s="78">
        <v>516.0</v>
      </c>
      <c r="CU16" s="79">
        <v>505.0</v>
      </c>
      <c r="CV16" s="65">
        <f t="shared" si="36"/>
        <v>1021</v>
      </c>
      <c r="CW16" s="78">
        <v>60.0</v>
      </c>
      <c r="CX16" s="79">
        <v>43.0</v>
      </c>
      <c r="CY16" s="65">
        <f t="shared" si="37"/>
        <v>103</v>
      </c>
      <c r="CZ16" s="78">
        <v>65.0</v>
      </c>
      <c r="DA16" s="79">
        <v>53.0</v>
      </c>
      <c r="DB16" s="65">
        <f t="shared" si="38"/>
        <v>118</v>
      </c>
      <c r="DC16" s="78">
        <v>38.0</v>
      </c>
      <c r="DD16" s="79">
        <v>37.0</v>
      </c>
      <c r="DE16" s="65">
        <f t="shared" si="39"/>
        <v>75</v>
      </c>
      <c r="DF16" s="78">
        <v>310.0</v>
      </c>
      <c r="DG16" s="79">
        <v>260.0</v>
      </c>
      <c r="DH16" s="65">
        <f t="shared" si="40"/>
        <v>570</v>
      </c>
      <c r="DI16" s="78">
        <v>0.0</v>
      </c>
      <c r="DJ16" s="79">
        <v>0.0</v>
      </c>
      <c r="DK16" s="65">
        <f t="shared" si="41"/>
        <v>0</v>
      </c>
      <c r="DL16" s="80">
        <f t="shared" ref="DL16:DM16" si="126">CT16+CW16+CZ16+DC16+DF16</f>
        <v>989</v>
      </c>
      <c r="DM16" s="81">
        <f t="shared" si="126"/>
        <v>898</v>
      </c>
      <c r="DN16" s="54">
        <f t="shared" si="54"/>
        <v>1887</v>
      </c>
      <c r="DO16" s="82"/>
      <c r="DP16" s="54">
        <v>0.0</v>
      </c>
      <c r="DQ16" s="54">
        <v>0.0</v>
      </c>
      <c r="DR16" s="69">
        <f t="shared" si="43"/>
        <v>1887</v>
      </c>
      <c r="DS16" s="55">
        <f t="shared" si="44"/>
        <v>1887</v>
      </c>
      <c r="DT16" s="59">
        <f t="shared" si="45"/>
        <v>0</v>
      </c>
      <c r="DU16" s="84">
        <v>0.0</v>
      </c>
      <c r="DV16" s="54">
        <f t="shared" ref="DV16:DW16" si="127">SUM(CN16-CQ16)</f>
        <v>0</v>
      </c>
      <c r="DW16" s="54">
        <f t="shared" si="127"/>
        <v>0</v>
      </c>
      <c r="DX16" s="70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2"/>
      <c r="HI16" s="71"/>
    </row>
    <row r="17">
      <c r="A17" s="44">
        <v>13.0</v>
      </c>
      <c r="B17" s="45">
        <v>1264.0</v>
      </c>
      <c r="C17" s="46" t="s">
        <v>79</v>
      </c>
      <c r="D17" s="47" t="s">
        <v>64</v>
      </c>
      <c r="E17" s="48" t="s">
        <v>65</v>
      </c>
      <c r="F17" s="74">
        <v>4.0</v>
      </c>
      <c r="G17" s="75">
        <v>87.0</v>
      </c>
      <c r="H17" s="76">
        <v>66.0</v>
      </c>
      <c r="I17" s="51">
        <f t="shared" si="10"/>
        <v>153</v>
      </c>
      <c r="J17" s="74">
        <v>4.0</v>
      </c>
      <c r="K17" s="75">
        <v>89.0</v>
      </c>
      <c r="L17" s="76">
        <v>94.0</v>
      </c>
      <c r="M17" s="51">
        <f t="shared" si="11"/>
        <v>183</v>
      </c>
      <c r="N17" s="74">
        <v>4.0</v>
      </c>
      <c r="O17" s="75">
        <v>88.0</v>
      </c>
      <c r="P17" s="76">
        <v>80.0</v>
      </c>
      <c r="Q17" s="51">
        <f t="shared" si="12"/>
        <v>168</v>
      </c>
      <c r="R17" s="74">
        <v>4.0</v>
      </c>
      <c r="S17" s="75">
        <v>78.0</v>
      </c>
      <c r="T17" s="76">
        <v>92.0</v>
      </c>
      <c r="U17" s="51">
        <f t="shared" si="13"/>
        <v>170</v>
      </c>
      <c r="V17" s="74">
        <v>4.0</v>
      </c>
      <c r="W17" s="75">
        <v>89.0</v>
      </c>
      <c r="X17" s="76">
        <v>85.0</v>
      </c>
      <c r="Y17" s="51">
        <f t="shared" si="14"/>
        <v>174</v>
      </c>
      <c r="Z17" s="58">
        <f t="shared" ref="Z17:AA17" si="128">G17+K17+O17+S17+W17</f>
        <v>431</v>
      </c>
      <c r="AA17" s="58">
        <f t="shared" si="128"/>
        <v>417</v>
      </c>
      <c r="AB17" s="51">
        <f t="shared" si="16"/>
        <v>848</v>
      </c>
      <c r="AC17" s="74">
        <v>4.0</v>
      </c>
      <c r="AD17" s="75">
        <v>98.0</v>
      </c>
      <c r="AE17" s="76">
        <v>111.0</v>
      </c>
      <c r="AF17" s="54">
        <f t="shared" si="17"/>
        <v>209</v>
      </c>
      <c r="AG17" s="74">
        <v>4.0</v>
      </c>
      <c r="AH17" s="75">
        <v>100.0</v>
      </c>
      <c r="AI17" s="76">
        <v>92.0</v>
      </c>
      <c r="AJ17" s="54">
        <f t="shared" si="18"/>
        <v>192</v>
      </c>
      <c r="AK17" s="74">
        <v>4.0</v>
      </c>
      <c r="AL17" s="75">
        <v>114.0</v>
      </c>
      <c r="AM17" s="76">
        <v>97.0</v>
      </c>
      <c r="AN17" s="54">
        <f t="shared" si="19"/>
        <v>211</v>
      </c>
      <c r="AO17" s="55">
        <f t="shared" ref="AO17:AP17" si="129">SUM(AD17,AH17,AL17)</f>
        <v>312</v>
      </c>
      <c r="AP17" s="59">
        <f t="shared" si="129"/>
        <v>300</v>
      </c>
      <c r="AQ17" s="54">
        <f t="shared" si="21"/>
        <v>612</v>
      </c>
      <c r="AR17" s="74">
        <v>4.0</v>
      </c>
      <c r="AS17" s="75">
        <v>114.0</v>
      </c>
      <c r="AT17" s="76">
        <v>100.0</v>
      </c>
      <c r="AU17" s="54">
        <f t="shared" si="22"/>
        <v>214</v>
      </c>
      <c r="AV17" s="74">
        <v>4.0</v>
      </c>
      <c r="AW17" s="75">
        <v>116.0</v>
      </c>
      <c r="AX17" s="76">
        <v>104.0</v>
      </c>
      <c r="AY17" s="54">
        <f t="shared" si="23"/>
        <v>220</v>
      </c>
      <c r="AZ17" s="55">
        <f t="shared" ref="AZ17:BA17" si="130">SUM(AS17,AW17)</f>
        <v>230</v>
      </c>
      <c r="BA17" s="59">
        <f t="shared" si="130"/>
        <v>204</v>
      </c>
      <c r="BB17" s="54">
        <f t="shared" si="25"/>
        <v>434</v>
      </c>
      <c r="BC17" s="74">
        <v>2.0</v>
      </c>
      <c r="BD17" s="76">
        <v>0.0</v>
      </c>
      <c r="BE17" s="74">
        <v>1.0</v>
      </c>
      <c r="BF17" s="76">
        <v>0.0</v>
      </c>
      <c r="BG17" s="74">
        <v>1.0</v>
      </c>
      <c r="BH17" s="76">
        <v>1.0</v>
      </c>
      <c r="BI17" s="57">
        <f t="shared" si="26"/>
        <v>1</v>
      </c>
      <c r="BJ17" s="75">
        <v>1.0</v>
      </c>
      <c r="BK17" s="76">
        <v>0.0</v>
      </c>
      <c r="BL17" s="57">
        <f t="shared" si="27"/>
        <v>1</v>
      </c>
      <c r="BM17" s="74">
        <v>2.0</v>
      </c>
      <c r="BN17" s="76">
        <v>121.0</v>
      </c>
      <c r="BO17" s="74">
        <v>1.0</v>
      </c>
      <c r="BP17" s="76">
        <v>43.0</v>
      </c>
      <c r="BQ17" s="74">
        <v>1.0</v>
      </c>
      <c r="BR17" s="76">
        <v>59.0</v>
      </c>
      <c r="BS17" s="57">
        <f t="shared" si="28"/>
        <v>223</v>
      </c>
      <c r="BT17" s="75">
        <v>114.0</v>
      </c>
      <c r="BU17" s="76">
        <v>109.0</v>
      </c>
      <c r="BV17" s="57">
        <f t="shared" si="29"/>
        <v>223</v>
      </c>
      <c r="BW17" s="58">
        <f t="shared" ref="BW17:BX17" si="131">SUM(BJ17,BT17)</f>
        <v>115</v>
      </c>
      <c r="BX17" s="59">
        <f t="shared" si="131"/>
        <v>109</v>
      </c>
      <c r="BY17" s="54">
        <f t="shared" si="31"/>
        <v>224</v>
      </c>
      <c r="BZ17" s="77">
        <v>591.0</v>
      </c>
      <c r="CA17" s="76">
        <v>562.0</v>
      </c>
      <c r="CB17" s="77">
        <v>251.0</v>
      </c>
      <c r="CC17" s="76">
        <v>256.0</v>
      </c>
      <c r="CD17" s="77">
        <v>63.0</v>
      </c>
      <c r="CE17" s="76">
        <v>48.0</v>
      </c>
      <c r="CF17" s="77">
        <v>7.0</v>
      </c>
      <c r="CG17" s="76">
        <v>3.0</v>
      </c>
      <c r="CH17" s="77">
        <v>137.0</v>
      </c>
      <c r="CI17" s="76">
        <v>123.0</v>
      </c>
      <c r="CJ17" s="77">
        <v>38.0</v>
      </c>
      <c r="CK17" s="76">
        <v>35.0</v>
      </c>
      <c r="CL17" s="77">
        <v>1.0</v>
      </c>
      <c r="CM17" s="76">
        <v>3.0</v>
      </c>
      <c r="CN17" s="61">
        <f t="shared" ref="CN17:CO17" si="132">SUM(BZ17,CB17,CD17,CF17,CH17,CJ17,CL17)</f>
        <v>1088</v>
      </c>
      <c r="CO17" s="61">
        <f t="shared" si="132"/>
        <v>1030</v>
      </c>
      <c r="CP17" s="62">
        <f t="shared" si="33"/>
        <v>2118</v>
      </c>
      <c r="CQ17" s="61">
        <f t="shared" ref="CQ17:CR17" si="133">sum(Z17,AO17,AZ17,BJ17,BT17)</f>
        <v>1088</v>
      </c>
      <c r="CR17" s="61">
        <f t="shared" si="133"/>
        <v>1030</v>
      </c>
      <c r="CS17" s="63">
        <f t="shared" si="35"/>
        <v>2118</v>
      </c>
      <c r="CT17" s="78">
        <v>669.0</v>
      </c>
      <c r="CU17" s="79">
        <v>600.0</v>
      </c>
      <c r="CV17" s="65">
        <f t="shared" si="36"/>
        <v>1269</v>
      </c>
      <c r="CW17" s="78">
        <v>59.0</v>
      </c>
      <c r="CX17" s="79">
        <v>70.0</v>
      </c>
      <c r="CY17" s="65">
        <f t="shared" si="37"/>
        <v>129</v>
      </c>
      <c r="CZ17" s="78">
        <v>43.0</v>
      </c>
      <c r="DA17" s="79">
        <v>55.0</v>
      </c>
      <c r="DB17" s="65">
        <f t="shared" si="38"/>
        <v>98</v>
      </c>
      <c r="DC17" s="78">
        <v>39.0</v>
      </c>
      <c r="DD17" s="79">
        <v>36.0</v>
      </c>
      <c r="DE17" s="65">
        <f t="shared" si="39"/>
        <v>75</v>
      </c>
      <c r="DF17" s="78">
        <v>278.0</v>
      </c>
      <c r="DG17" s="79">
        <v>269.0</v>
      </c>
      <c r="DH17" s="65">
        <f t="shared" si="40"/>
        <v>547</v>
      </c>
      <c r="DI17" s="78">
        <v>0.0</v>
      </c>
      <c r="DJ17" s="79">
        <v>0.0</v>
      </c>
      <c r="DK17" s="65">
        <f t="shared" si="41"/>
        <v>0</v>
      </c>
      <c r="DL17" s="80">
        <v>1088.0</v>
      </c>
      <c r="DM17" s="81">
        <v>1030.0</v>
      </c>
      <c r="DN17" s="54">
        <f t="shared" si="54"/>
        <v>2118</v>
      </c>
      <c r="DO17" s="82"/>
      <c r="DP17" s="54">
        <f t="shared" ref="DP17:DQ17" si="134">SUM(CQ17-DL17)</f>
        <v>0</v>
      </c>
      <c r="DQ17" s="54">
        <f t="shared" si="134"/>
        <v>0</v>
      </c>
      <c r="DR17" s="69">
        <f t="shared" si="43"/>
        <v>2118</v>
      </c>
      <c r="DS17" s="55">
        <f t="shared" si="44"/>
        <v>2118</v>
      </c>
      <c r="DT17" s="59">
        <f t="shared" si="45"/>
        <v>0</v>
      </c>
      <c r="DU17" s="59">
        <f t="shared" ref="DU17:DU26" si="143">SUM(CP17-DN17)</f>
        <v>0</v>
      </c>
      <c r="DV17" s="54">
        <f t="shared" ref="DV17:DW17" si="135">SUM(CN17-CQ17)</f>
        <v>0</v>
      </c>
      <c r="DW17" s="54">
        <f t="shared" si="135"/>
        <v>0</v>
      </c>
      <c r="DX17" s="70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2"/>
      <c r="HI17" s="71"/>
    </row>
    <row r="18">
      <c r="A18" s="44">
        <v>14.0</v>
      </c>
      <c r="B18" s="45">
        <v>1240.0</v>
      </c>
      <c r="C18" s="46" t="s">
        <v>80</v>
      </c>
      <c r="D18" s="47" t="s">
        <v>64</v>
      </c>
      <c r="E18" s="48" t="s">
        <v>65</v>
      </c>
      <c r="F18" s="74">
        <v>3.0</v>
      </c>
      <c r="G18" s="75">
        <v>57.0</v>
      </c>
      <c r="H18" s="76">
        <v>52.0</v>
      </c>
      <c r="I18" s="51">
        <f t="shared" si="10"/>
        <v>109</v>
      </c>
      <c r="J18" s="74">
        <v>3.0</v>
      </c>
      <c r="K18" s="75">
        <v>59.0</v>
      </c>
      <c r="L18" s="76">
        <v>62.0</v>
      </c>
      <c r="M18" s="51">
        <f t="shared" si="11"/>
        <v>121</v>
      </c>
      <c r="N18" s="74">
        <v>3.0</v>
      </c>
      <c r="O18" s="75">
        <v>64.0</v>
      </c>
      <c r="P18" s="76">
        <v>62.0</v>
      </c>
      <c r="Q18" s="51">
        <f t="shared" si="12"/>
        <v>126</v>
      </c>
      <c r="R18" s="74">
        <v>3.0</v>
      </c>
      <c r="S18" s="75">
        <v>76.0</v>
      </c>
      <c r="T18" s="76">
        <v>49.0</v>
      </c>
      <c r="U18" s="51">
        <f t="shared" si="13"/>
        <v>125</v>
      </c>
      <c r="V18" s="74">
        <v>3.0</v>
      </c>
      <c r="W18" s="75">
        <v>71.0</v>
      </c>
      <c r="X18" s="76">
        <v>53.0</v>
      </c>
      <c r="Y18" s="51">
        <f t="shared" si="14"/>
        <v>124</v>
      </c>
      <c r="Z18" s="58">
        <f t="shared" ref="Z18:AA18" si="136">G18+K18+O18+S18+W18</f>
        <v>327</v>
      </c>
      <c r="AA18" s="58">
        <f t="shared" si="136"/>
        <v>278</v>
      </c>
      <c r="AB18" s="51">
        <f t="shared" si="16"/>
        <v>605</v>
      </c>
      <c r="AC18" s="74">
        <v>3.0</v>
      </c>
      <c r="AD18" s="75">
        <v>63.0</v>
      </c>
      <c r="AE18" s="76">
        <v>58.0</v>
      </c>
      <c r="AF18" s="54">
        <f t="shared" si="17"/>
        <v>121</v>
      </c>
      <c r="AG18" s="74">
        <v>3.0</v>
      </c>
      <c r="AH18" s="75">
        <v>67.0</v>
      </c>
      <c r="AI18" s="76">
        <v>59.0</v>
      </c>
      <c r="AJ18" s="54">
        <f t="shared" si="18"/>
        <v>126</v>
      </c>
      <c r="AK18" s="74">
        <v>3.0</v>
      </c>
      <c r="AL18" s="75">
        <v>70.0</v>
      </c>
      <c r="AM18" s="76">
        <v>52.0</v>
      </c>
      <c r="AN18" s="54">
        <f t="shared" si="19"/>
        <v>122</v>
      </c>
      <c r="AO18" s="55">
        <f t="shared" ref="AO18:AP18" si="137">SUM(AD18,AH18,AL18)</f>
        <v>200</v>
      </c>
      <c r="AP18" s="59">
        <f t="shared" si="137"/>
        <v>169</v>
      </c>
      <c r="AQ18" s="54">
        <f t="shared" si="21"/>
        <v>369</v>
      </c>
      <c r="AR18" s="74">
        <v>3.0</v>
      </c>
      <c r="AS18" s="75">
        <v>64.0</v>
      </c>
      <c r="AT18" s="76">
        <v>55.0</v>
      </c>
      <c r="AU18" s="54">
        <f t="shared" si="22"/>
        <v>119</v>
      </c>
      <c r="AV18" s="74">
        <v>3.0</v>
      </c>
      <c r="AW18" s="75">
        <v>62.0</v>
      </c>
      <c r="AX18" s="76">
        <v>65.0</v>
      </c>
      <c r="AY18" s="54">
        <f t="shared" si="23"/>
        <v>127</v>
      </c>
      <c r="AZ18" s="55">
        <f t="shared" ref="AZ18:BA18" si="138">SUM(AS18,AW18)</f>
        <v>126</v>
      </c>
      <c r="BA18" s="59">
        <f t="shared" si="138"/>
        <v>120</v>
      </c>
      <c r="BB18" s="54">
        <f t="shared" si="25"/>
        <v>246</v>
      </c>
      <c r="BC18" s="74">
        <v>1.0</v>
      </c>
      <c r="BD18" s="76">
        <v>0.0</v>
      </c>
      <c r="BE18" s="74">
        <v>1.0</v>
      </c>
      <c r="BF18" s="76">
        <v>0.0</v>
      </c>
      <c r="BG18" s="74">
        <v>1.0</v>
      </c>
      <c r="BH18" s="76">
        <v>0.0</v>
      </c>
      <c r="BI18" s="57">
        <f t="shared" si="26"/>
        <v>0</v>
      </c>
      <c r="BJ18" s="75">
        <v>0.0</v>
      </c>
      <c r="BK18" s="76">
        <v>0.0</v>
      </c>
      <c r="BL18" s="57">
        <f t="shared" si="27"/>
        <v>0</v>
      </c>
      <c r="BM18" s="74">
        <v>1.0</v>
      </c>
      <c r="BN18" s="76">
        <v>40.0</v>
      </c>
      <c r="BO18" s="74">
        <v>1.0</v>
      </c>
      <c r="BP18" s="76">
        <v>36.0</v>
      </c>
      <c r="BQ18" s="74">
        <v>1.0</v>
      </c>
      <c r="BR18" s="76">
        <v>41.0</v>
      </c>
      <c r="BS18" s="57">
        <f t="shared" si="28"/>
        <v>117</v>
      </c>
      <c r="BT18" s="75">
        <v>57.0</v>
      </c>
      <c r="BU18" s="76">
        <v>60.0</v>
      </c>
      <c r="BV18" s="57">
        <f t="shared" si="29"/>
        <v>117</v>
      </c>
      <c r="BW18" s="58">
        <f t="shared" ref="BW18:BX18" si="139">SUM(BJ18,BT18)</f>
        <v>57</v>
      </c>
      <c r="BX18" s="59">
        <f t="shared" si="139"/>
        <v>60</v>
      </c>
      <c r="BY18" s="54">
        <f t="shared" si="31"/>
        <v>117</v>
      </c>
      <c r="BZ18" s="77">
        <v>391.0</v>
      </c>
      <c r="CA18" s="76">
        <v>329.0</v>
      </c>
      <c r="CB18" s="77">
        <v>150.0</v>
      </c>
      <c r="CC18" s="76">
        <v>139.0</v>
      </c>
      <c r="CD18" s="77">
        <v>54.0</v>
      </c>
      <c r="CE18" s="76">
        <v>52.0</v>
      </c>
      <c r="CF18" s="77">
        <v>0.0</v>
      </c>
      <c r="CG18" s="76">
        <v>0.0</v>
      </c>
      <c r="CH18" s="77">
        <v>72.0</v>
      </c>
      <c r="CI18" s="76">
        <v>71.0</v>
      </c>
      <c r="CJ18" s="77">
        <v>37.0</v>
      </c>
      <c r="CK18" s="76">
        <v>25.0</v>
      </c>
      <c r="CL18" s="77">
        <v>6.0</v>
      </c>
      <c r="CM18" s="76">
        <v>11.0</v>
      </c>
      <c r="CN18" s="61">
        <f t="shared" ref="CN18:CO18" si="140">SUM(BZ18,CB18,CD18,CF18,CH18,CJ18,CL18)</f>
        <v>710</v>
      </c>
      <c r="CO18" s="61">
        <f t="shared" si="140"/>
        <v>627</v>
      </c>
      <c r="CP18" s="62">
        <f t="shared" si="33"/>
        <v>1337</v>
      </c>
      <c r="CQ18" s="61">
        <f t="shared" ref="CQ18:CR18" si="141">sum(Z18,AO18,AZ18,BJ18,BT18)</f>
        <v>710</v>
      </c>
      <c r="CR18" s="61">
        <f t="shared" si="141"/>
        <v>627</v>
      </c>
      <c r="CS18" s="63">
        <f t="shared" si="35"/>
        <v>1337</v>
      </c>
      <c r="CT18" s="78">
        <v>265.0</v>
      </c>
      <c r="CU18" s="79">
        <v>260.0</v>
      </c>
      <c r="CV18" s="65">
        <f t="shared" si="36"/>
        <v>525</v>
      </c>
      <c r="CW18" s="78">
        <v>6.0</v>
      </c>
      <c r="CX18" s="79">
        <v>8.0</v>
      </c>
      <c r="CY18" s="65">
        <f t="shared" si="37"/>
        <v>14</v>
      </c>
      <c r="CZ18" s="78">
        <v>2.0</v>
      </c>
      <c r="DA18" s="79">
        <v>3.0</v>
      </c>
      <c r="DB18" s="65">
        <f t="shared" si="38"/>
        <v>5</v>
      </c>
      <c r="DC18" s="78">
        <v>7.0</v>
      </c>
      <c r="DD18" s="79">
        <v>2.0</v>
      </c>
      <c r="DE18" s="65">
        <f t="shared" si="39"/>
        <v>9</v>
      </c>
      <c r="DF18" s="78">
        <v>430.0</v>
      </c>
      <c r="DG18" s="79">
        <v>354.0</v>
      </c>
      <c r="DH18" s="65">
        <f t="shared" si="40"/>
        <v>784</v>
      </c>
      <c r="DI18" s="78">
        <v>0.0</v>
      </c>
      <c r="DJ18" s="79">
        <v>0.0</v>
      </c>
      <c r="DK18" s="65">
        <f t="shared" si="41"/>
        <v>0</v>
      </c>
      <c r="DL18" s="80">
        <v>710.0</v>
      </c>
      <c r="DM18" s="81">
        <v>627.0</v>
      </c>
      <c r="DN18" s="54">
        <f t="shared" si="54"/>
        <v>1337</v>
      </c>
      <c r="DO18" s="82"/>
      <c r="DP18" s="54">
        <f t="shared" ref="DP18:DQ18" si="142">SUM(CQ18-DL18)</f>
        <v>0</v>
      </c>
      <c r="DQ18" s="54">
        <f t="shared" si="142"/>
        <v>0</v>
      </c>
      <c r="DR18" s="69">
        <f t="shared" si="43"/>
        <v>1337</v>
      </c>
      <c r="DS18" s="55">
        <f t="shared" si="44"/>
        <v>1337</v>
      </c>
      <c r="DT18" s="59">
        <f t="shared" si="45"/>
        <v>0</v>
      </c>
      <c r="DU18" s="59">
        <f t="shared" si="143"/>
        <v>0</v>
      </c>
      <c r="DV18" s="54">
        <f t="shared" ref="DV18:DW18" si="144">SUM(CN18-CQ18)</f>
        <v>0</v>
      </c>
      <c r="DW18" s="54">
        <f t="shared" si="144"/>
        <v>0</v>
      </c>
      <c r="DX18" s="70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2"/>
      <c r="HI18" s="71"/>
    </row>
    <row r="19">
      <c r="A19" s="44">
        <v>15.0</v>
      </c>
      <c r="B19" s="45">
        <v>1241.0</v>
      </c>
      <c r="C19" s="46" t="s">
        <v>81</v>
      </c>
      <c r="D19" s="47" t="s">
        <v>64</v>
      </c>
      <c r="E19" s="48" t="s">
        <v>65</v>
      </c>
      <c r="F19" s="74">
        <v>2.0</v>
      </c>
      <c r="G19" s="75">
        <v>56.0</v>
      </c>
      <c r="H19" s="76">
        <v>52.0</v>
      </c>
      <c r="I19" s="51">
        <f t="shared" si="10"/>
        <v>108</v>
      </c>
      <c r="J19" s="74">
        <v>2.0</v>
      </c>
      <c r="K19" s="75">
        <v>58.0</v>
      </c>
      <c r="L19" s="76">
        <v>53.0</v>
      </c>
      <c r="M19" s="51">
        <f t="shared" si="11"/>
        <v>111</v>
      </c>
      <c r="N19" s="74">
        <v>2.0</v>
      </c>
      <c r="O19" s="75">
        <v>54.0</v>
      </c>
      <c r="P19" s="76">
        <v>42.0</v>
      </c>
      <c r="Q19" s="51">
        <f t="shared" si="12"/>
        <v>96</v>
      </c>
      <c r="R19" s="74">
        <v>2.0</v>
      </c>
      <c r="S19" s="75">
        <v>60.0</v>
      </c>
      <c r="T19" s="76">
        <v>57.0</v>
      </c>
      <c r="U19" s="51">
        <f t="shared" si="13"/>
        <v>117</v>
      </c>
      <c r="V19" s="74">
        <v>2.0</v>
      </c>
      <c r="W19" s="75">
        <v>53.0</v>
      </c>
      <c r="X19" s="76">
        <v>53.0</v>
      </c>
      <c r="Y19" s="51">
        <f t="shared" si="14"/>
        <v>106</v>
      </c>
      <c r="Z19" s="58">
        <f t="shared" ref="Z19:AA19" si="145">G19+K19+O19+S19+W19</f>
        <v>281</v>
      </c>
      <c r="AA19" s="58">
        <f t="shared" si="145"/>
        <v>257</v>
      </c>
      <c r="AB19" s="51">
        <f t="shared" si="16"/>
        <v>538</v>
      </c>
      <c r="AC19" s="74">
        <v>2.0</v>
      </c>
      <c r="AD19" s="75">
        <v>58.0</v>
      </c>
      <c r="AE19" s="76">
        <v>42.0</v>
      </c>
      <c r="AF19" s="54">
        <f t="shared" si="17"/>
        <v>100</v>
      </c>
      <c r="AG19" s="74">
        <v>2.0</v>
      </c>
      <c r="AH19" s="75">
        <v>53.0</v>
      </c>
      <c r="AI19" s="76">
        <v>57.0</v>
      </c>
      <c r="AJ19" s="54">
        <f t="shared" si="18"/>
        <v>110</v>
      </c>
      <c r="AK19" s="74">
        <v>2.0</v>
      </c>
      <c r="AL19" s="75">
        <v>54.0</v>
      </c>
      <c r="AM19" s="76">
        <v>54.0</v>
      </c>
      <c r="AN19" s="54">
        <f t="shared" si="19"/>
        <v>108</v>
      </c>
      <c r="AO19" s="55">
        <f t="shared" ref="AO19:AP19" si="146">SUM(AD19,AH19,AL19)</f>
        <v>165</v>
      </c>
      <c r="AP19" s="59">
        <f t="shared" si="146"/>
        <v>153</v>
      </c>
      <c r="AQ19" s="54">
        <f t="shared" si="21"/>
        <v>318</v>
      </c>
      <c r="AR19" s="74">
        <v>2.0</v>
      </c>
      <c r="AS19" s="75">
        <v>60.0</v>
      </c>
      <c r="AT19" s="76">
        <v>60.0</v>
      </c>
      <c r="AU19" s="54">
        <f t="shared" si="22"/>
        <v>120</v>
      </c>
      <c r="AV19" s="74">
        <v>2.0</v>
      </c>
      <c r="AW19" s="75">
        <v>59.0</v>
      </c>
      <c r="AX19" s="76">
        <v>55.0</v>
      </c>
      <c r="AY19" s="54">
        <f t="shared" si="23"/>
        <v>114</v>
      </c>
      <c r="AZ19" s="55">
        <f t="shared" ref="AZ19:BA19" si="147">SUM(AS19,AW19)</f>
        <v>119</v>
      </c>
      <c r="BA19" s="59">
        <f t="shared" si="147"/>
        <v>115</v>
      </c>
      <c r="BB19" s="54">
        <f t="shared" si="25"/>
        <v>234</v>
      </c>
      <c r="BC19" s="74">
        <v>1.0</v>
      </c>
      <c r="BD19" s="76">
        <v>0.0</v>
      </c>
      <c r="BE19" s="74">
        <v>0.0</v>
      </c>
      <c r="BF19" s="76">
        <v>0.0</v>
      </c>
      <c r="BG19" s="74">
        <v>1.0</v>
      </c>
      <c r="BH19" s="76">
        <v>0.0</v>
      </c>
      <c r="BI19" s="57">
        <f t="shared" si="26"/>
        <v>0</v>
      </c>
      <c r="BJ19" s="75">
        <v>0.0</v>
      </c>
      <c r="BK19" s="76">
        <v>0.0</v>
      </c>
      <c r="BL19" s="57">
        <f t="shared" si="27"/>
        <v>0</v>
      </c>
      <c r="BM19" s="74">
        <v>1.0</v>
      </c>
      <c r="BN19" s="76">
        <v>45.0</v>
      </c>
      <c r="BO19" s="74">
        <v>0.0</v>
      </c>
      <c r="BP19" s="76">
        <v>0.0</v>
      </c>
      <c r="BQ19" s="74">
        <v>1.0</v>
      </c>
      <c r="BR19" s="76">
        <v>47.0</v>
      </c>
      <c r="BS19" s="57">
        <f t="shared" si="28"/>
        <v>92</v>
      </c>
      <c r="BT19" s="75">
        <v>41.0</v>
      </c>
      <c r="BU19" s="76">
        <v>51.0</v>
      </c>
      <c r="BV19" s="57">
        <f t="shared" si="29"/>
        <v>92</v>
      </c>
      <c r="BW19" s="58">
        <f t="shared" ref="BW19:BX19" si="148">SUM(BJ19,BT19)</f>
        <v>41</v>
      </c>
      <c r="BX19" s="59">
        <f t="shared" si="148"/>
        <v>51</v>
      </c>
      <c r="BY19" s="54">
        <f t="shared" si="31"/>
        <v>92</v>
      </c>
      <c r="BZ19" s="77">
        <v>297.0</v>
      </c>
      <c r="CA19" s="76">
        <v>306.0</v>
      </c>
      <c r="CB19" s="77">
        <v>126.0</v>
      </c>
      <c r="CC19" s="76">
        <v>115.0</v>
      </c>
      <c r="CD19" s="77">
        <v>17.0</v>
      </c>
      <c r="CE19" s="76">
        <v>8.0</v>
      </c>
      <c r="CF19" s="77">
        <v>0.0</v>
      </c>
      <c r="CG19" s="76">
        <v>1.0</v>
      </c>
      <c r="CH19" s="77">
        <v>53.0</v>
      </c>
      <c r="CI19" s="76">
        <v>36.0</v>
      </c>
      <c r="CJ19" s="77">
        <v>113.0</v>
      </c>
      <c r="CK19" s="76">
        <v>105.0</v>
      </c>
      <c r="CL19" s="77">
        <v>0.0</v>
      </c>
      <c r="CM19" s="76">
        <v>5.0</v>
      </c>
      <c r="CN19" s="61">
        <f t="shared" ref="CN19:CO19" si="149">SUM(BZ19,CB19,CD19,CF19,CH19,CJ19,CL19)</f>
        <v>606</v>
      </c>
      <c r="CO19" s="61">
        <f t="shared" si="149"/>
        <v>576</v>
      </c>
      <c r="CP19" s="62">
        <f t="shared" si="33"/>
        <v>1182</v>
      </c>
      <c r="CQ19" s="61">
        <f t="shared" ref="CQ19:CR19" si="150">sum(Z19,AO19,AZ19,BJ19,BT19)</f>
        <v>606</v>
      </c>
      <c r="CR19" s="61">
        <f t="shared" si="150"/>
        <v>576</v>
      </c>
      <c r="CS19" s="63">
        <f t="shared" si="35"/>
        <v>1182</v>
      </c>
      <c r="CT19" s="78">
        <v>323.0</v>
      </c>
      <c r="CU19" s="79">
        <v>280.0</v>
      </c>
      <c r="CV19" s="65">
        <f t="shared" si="36"/>
        <v>603</v>
      </c>
      <c r="CW19" s="78">
        <v>17.0</v>
      </c>
      <c r="CX19" s="79">
        <v>14.0</v>
      </c>
      <c r="CY19" s="65">
        <f t="shared" si="37"/>
        <v>31</v>
      </c>
      <c r="CZ19" s="78">
        <v>84.0</v>
      </c>
      <c r="DA19" s="79">
        <v>98.0</v>
      </c>
      <c r="DB19" s="65">
        <f t="shared" si="38"/>
        <v>182</v>
      </c>
      <c r="DC19" s="78">
        <v>32.0</v>
      </c>
      <c r="DD19" s="79">
        <v>28.0</v>
      </c>
      <c r="DE19" s="65">
        <f t="shared" si="39"/>
        <v>60</v>
      </c>
      <c r="DF19" s="78">
        <v>150.0</v>
      </c>
      <c r="DG19" s="79">
        <v>156.0</v>
      </c>
      <c r="DH19" s="65">
        <f t="shared" si="40"/>
        <v>306</v>
      </c>
      <c r="DI19" s="78">
        <v>0.0</v>
      </c>
      <c r="DJ19" s="79">
        <v>0.0</v>
      </c>
      <c r="DK19" s="65">
        <f t="shared" si="41"/>
        <v>0</v>
      </c>
      <c r="DL19" s="80">
        <v>606.0</v>
      </c>
      <c r="DM19" s="81">
        <v>576.0</v>
      </c>
      <c r="DN19" s="54">
        <f t="shared" si="54"/>
        <v>1182</v>
      </c>
      <c r="DO19" s="82"/>
      <c r="DP19" s="54">
        <f t="shared" ref="DP19:DQ19" si="151">SUM(CQ19-DL19)</f>
        <v>0</v>
      </c>
      <c r="DQ19" s="54">
        <f t="shared" si="151"/>
        <v>0</v>
      </c>
      <c r="DR19" s="69">
        <f t="shared" si="43"/>
        <v>1182</v>
      </c>
      <c r="DS19" s="55">
        <f t="shared" si="44"/>
        <v>1182</v>
      </c>
      <c r="DT19" s="59">
        <f t="shared" si="45"/>
        <v>0</v>
      </c>
      <c r="DU19" s="59">
        <f t="shared" si="143"/>
        <v>0</v>
      </c>
      <c r="DV19" s="54">
        <f t="shared" ref="DV19:DW19" si="152">SUM(CN19-CQ19)</f>
        <v>0</v>
      </c>
      <c r="DW19" s="54">
        <f t="shared" si="152"/>
        <v>0</v>
      </c>
      <c r="DX19" s="70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2"/>
      <c r="HI19" s="71"/>
    </row>
    <row r="20">
      <c r="A20" s="44">
        <v>16.0</v>
      </c>
      <c r="B20" s="45">
        <v>1242.0</v>
      </c>
      <c r="C20" s="46" t="s">
        <v>82</v>
      </c>
      <c r="D20" s="47" t="s">
        <v>64</v>
      </c>
      <c r="E20" s="48" t="s">
        <v>65</v>
      </c>
      <c r="F20" s="74">
        <v>2.0</v>
      </c>
      <c r="G20" s="75">
        <v>42.0</v>
      </c>
      <c r="H20" s="76">
        <v>36.0</v>
      </c>
      <c r="I20" s="51">
        <f t="shared" si="10"/>
        <v>78</v>
      </c>
      <c r="J20" s="74">
        <v>2.0</v>
      </c>
      <c r="K20" s="75">
        <v>41.0</v>
      </c>
      <c r="L20" s="76">
        <v>43.0</v>
      </c>
      <c r="M20" s="51">
        <f t="shared" si="11"/>
        <v>84</v>
      </c>
      <c r="N20" s="74">
        <v>2.0</v>
      </c>
      <c r="O20" s="75">
        <v>40.0</v>
      </c>
      <c r="P20" s="76">
        <v>46.0</v>
      </c>
      <c r="Q20" s="51">
        <f t="shared" si="12"/>
        <v>86</v>
      </c>
      <c r="R20" s="74">
        <v>2.0</v>
      </c>
      <c r="S20" s="75">
        <v>41.0</v>
      </c>
      <c r="T20" s="76">
        <v>42.0</v>
      </c>
      <c r="U20" s="51">
        <f t="shared" si="13"/>
        <v>83</v>
      </c>
      <c r="V20" s="74">
        <v>2.0</v>
      </c>
      <c r="W20" s="75">
        <v>46.0</v>
      </c>
      <c r="X20" s="76">
        <v>32.0</v>
      </c>
      <c r="Y20" s="51">
        <f t="shared" si="14"/>
        <v>78</v>
      </c>
      <c r="Z20" s="58">
        <f t="shared" ref="Z20:AA20" si="153">G20+K20+O20+S20+W20</f>
        <v>210</v>
      </c>
      <c r="AA20" s="58">
        <f t="shared" si="153"/>
        <v>199</v>
      </c>
      <c r="AB20" s="51">
        <f t="shared" si="16"/>
        <v>409</v>
      </c>
      <c r="AC20" s="74">
        <v>2.0</v>
      </c>
      <c r="AD20" s="75">
        <v>45.0</v>
      </c>
      <c r="AE20" s="76">
        <v>39.0</v>
      </c>
      <c r="AF20" s="54">
        <f t="shared" si="17"/>
        <v>84</v>
      </c>
      <c r="AG20" s="74">
        <v>2.0</v>
      </c>
      <c r="AH20" s="75">
        <v>45.0</v>
      </c>
      <c r="AI20" s="76">
        <v>34.0</v>
      </c>
      <c r="AJ20" s="54">
        <f t="shared" si="18"/>
        <v>79</v>
      </c>
      <c r="AK20" s="74">
        <v>2.0</v>
      </c>
      <c r="AL20" s="75">
        <v>47.0</v>
      </c>
      <c r="AM20" s="76">
        <v>33.0</v>
      </c>
      <c r="AN20" s="54">
        <f t="shared" si="19"/>
        <v>80</v>
      </c>
      <c r="AO20" s="55">
        <f t="shared" ref="AO20:AP20" si="154">SUM(AD20,AH20,AL20)</f>
        <v>137</v>
      </c>
      <c r="AP20" s="59">
        <f t="shared" si="154"/>
        <v>106</v>
      </c>
      <c r="AQ20" s="54">
        <f t="shared" si="21"/>
        <v>243</v>
      </c>
      <c r="AR20" s="74">
        <v>2.0</v>
      </c>
      <c r="AS20" s="75">
        <v>40.0</v>
      </c>
      <c r="AT20" s="76">
        <v>45.0</v>
      </c>
      <c r="AU20" s="54">
        <f t="shared" si="22"/>
        <v>85</v>
      </c>
      <c r="AV20" s="74">
        <v>2.0</v>
      </c>
      <c r="AW20" s="75">
        <v>36.0</v>
      </c>
      <c r="AX20" s="76">
        <v>22.0</v>
      </c>
      <c r="AY20" s="54">
        <f t="shared" si="23"/>
        <v>58</v>
      </c>
      <c r="AZ20" s="55">
        <f t="shared" ref="AZ20:BA20" si="155">SUM(AS20,AW20)</f>
        <v>76</v>
      </c>
      <c r="BA20" s="59">
        <f t="shared" si="155"/>
        <v>67</v>
      </c>
      <c r="BB20" s="54">
        <f t="shared" si="25"/>
        <v>143</v>
      </c>
      <c r="BC20" s="74">
        <v>1.0</v>
      </c>
      <c r="BD20" s="76">
        <v>0.0</v>
      </c>
      <c r="BE20" s="74">
        <v>0.0</v>
      </c>
      <c r="BF20" s="76">
        <v>0.0</v>
      </c>
      <c r="BG20" s="74">
        <v>1.0</v>
      </c>
      <c r="BH20" s="76">
        <v>1.0</v>
      </c>
      <c r="BI20" s="57">
        <f t="shared" si="26"/>
        <v>1</v>
      </c>
      <c r="BJ20" s="75">
        <v>0.0</v>
      </c>
      <c r="BK20" s="76">
        <v>1.0</v>
      </c>
      <c r="BL20" s="57">
        <f t="shared" si="27"/>
        <v>1</v>
      </c>
      <c r="BM20" s="74">
        <v>1.0</v>
      </c>
      <c r="BN20" s="76">
        <v>30.0</v>
      </c>
      <c r="BO20" s="74">
        <v>0.0</v>
      </c>
      <c r="BP20" s="76">
        <v>0.0</v>
      </c>
      <c r="BQ20" s="74">
        <v>1.0</v>
      </c>
      <c r="BR20" s="76">
        <v>40.0</v>
      </c>
      <c r="BS20" s="57">
        <f t="shared" si="28"/>
        <v>70</v>
      </c>
      <c r="BT20" s="75">
        <v>30.0</v>
      </c>
      <c r="BU20" s="76">
        <v>40.0</v>
      </c>
      <c r="BV20" s="57">
        <f t="shared" si="29"/>
        <v>70</v>
      </c>
      <c r="BW20" s="58">
        <f t="shared" ref="BW20:BX20" si="156">SUM(BJ20,BT20)</f>
        <v>30</v>
      </c>
      <c r="BX20" s="59">
        <f t="shared" si="156"/>
        <v>41</v>
      </c>
      <c r="BY20" s="54">
        <f t="shared" si="31"/>
        <v>71</v>
      </c>
      <c r="BZ20" s="77">
        <v>293.0</v>
      </c>
      <c r="CA20" s="76">
        <v>253.0</v>
      </c>
      <c r="CB20" s="77">
        <v>49.0</v>
      </c>
      <c r="CC20" s="76">
        <v>67.0</v>
      </c>
      <c r="CD20" s="77">
        <v>42.0</v>
      </c>
      <c r="CE20" s="76">
        <v>42.0</v>
      </c>
      <c r="CF20" s="77">
        <v>0.0</v>
      </c>
      <c r="CG20" s="76">
        <v>0.0</v>
      </c>
      <c r="CH20" s="77">
        <v>50.0</v>
      </c>
      <c r="CI20" s="76">
        <v>32.0</v>
      </c>
      <c r="CJ20" s="77">
        <v>16.0</v>
      </c>
      <c r="CK20" s="76">
        <v>15.0</v>
      </c>
      <c r="CL20" s="77">
        <v>3.0</v>
      </c>
      <c r="CM20" s="76">
        <v>4.0</v>
      </c>
      <c r="CN20" s="61">
        <f t="shared" ref="CN20:CO20" si="157">SUM(BZ20,CB20,CD20,CF20,CH20,CJ20,CL20)</f>
        <v>453</v>
      </c>
      <c r="CO20" s="61">
        <f t="shared" si="157"/>
        <v>413</v>
      </c>
      <c r="CP20" s="62">
        <f t="shared" si="33"/>
        <v>866</v>
      </c>
      <c r="CQ20" s="61">
        <f t="shared" ref="CQ20:CR20" si="158">sum(Z20,AO20,AZ20,BJ20,BT20)</f>
        <v>453</v>
      </c>
      <c r="CR20" s="61">
        <f t="shared" si="158"/>
        <v>413</v>
      </c>
      <c r="CS20" s="63">
        <f t="shared" si="35"/>
        <v>866</v>
      </c>
      <c r="CT20" s="78">
        <v>169.0</v>
      </c>
      <c r="CU20" s="79">
        <v>139.0</v>
      </c>
      <c r="CV20" s="65">
        <f t="shared" si="36"/>
        <v>308</v>
      </c>
      <c r="CW20" s="78">
        <v>5.0</v>
      </c>
      <c r="CX20" s="79">
        <v>6.0</v>
      </c>
      <c r="CY20" s="65">
        <f t="shared" si="37"/>
        <v>11</v>
      </c>
      <c r="CZ20" s="78">
        <v>25.0</v>
      </c>
      <c r="DA20" s="79">
        <v>15.0</v>
      </c>
      <c r="DB20" s="65">
        <f t="shared" si="38"/>
        <v>40</v>
      </c>
      <c r="DC20" s="78">
        <v>9.0</v>
      </c>
      <c r="DD20" s="79">
        <v>9.0</v>
      </c>
      <c r="DE20" s="65">
        <f t="shared" si="39"/>
        <v>18</v>
      </c>
      <c r="DF20" s="78">
        <v>245.0</v>
      </c>
      <c r="DG20" s="79">
        <v>244.0</v>
      </c>
      <c r="DH20" s="65">
        <f t="shared" si="40"/>
        <v>489</v>
      </c>
      <c r="DI20" s="78">
        <v>0.0</v>
      </c>
      <c r="DJ20" s="79">
        <v>0.0</v>
      </c>
      <c r="DK20" s="65">
        <f t="shared" si="41"/>
        <v>0</v>
      </c>
      <c r="DL20" s="80">
        <v>453.0</v>
      </c>
      <c r="DM20" s="81">
        <v>413.0</v>
      </c>
      <c r="DN20" s="54">
        <f t="shared" si="54"/>
        <v>866</v>
      </c>
      <c r="DO20" s="82"/>
      <c r="DP20" s="54">
        <f t="shared" ref="DP20:DQ20" si="159">SUM(CQ20-DL20)</f>
        <v>0</v>
      </c>
      <c r="DQ20" s="54">
        <f t="shared" si="159"/>
        <v>0</v>
      </c>
      <c r="DR20" s="69">
        <f t="shared" si="43"/>
        <v>866</v>
      </c>
      <c r="DS20" s="55">
        <f t="shared" si="44"/>
        <v>866</v>
      </c>
      <c r="DT20" s="59">
        <f t="shared" si="45"/>
        <v>0</v>
      </c>
      <c r="DU20" s="59">
        <f t="shared" si="143"/>
        <v>0</v>
      </c>
      <c r="DV20" s="54">
        <f t="shared" ref="DV20:DW20" si="160">SUM(CN20-CQ20)</f>
        <v>0</v>
      </c>
      <c r="DW20" s="54">
        <f t="shared" si="160"/>
        <v>0</v>
      </c>
      <c r="DX20" s="70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2"/>
      <c r="HI20" s="71"/>
    </row>
    <row r="21">
      <c r="A21" s="44">
        <v>17.0</v>
      </c>
      <c r="B21" s="45">
        <v>1243.0</v>
      </c>
      <c r="C21" s="46" t="s">
        <v>83</v>
      </c>
      <c r="D21" s="47" t="s">
        <v>64</v>
      </c>
      <c r="E21" s="48" t="s">
        <v>65</v>
      </c>
      <c r="F21" s="74">
        <v>2.0</v>
      </c>
      <c r="G21" s="75">
        <v>46.0</v>
      </c>
      <c r="H21" s="76">
        <v>38.0</v>
      </c>
      <c r="I21" s="51">
        <f t="shared" si="10"/>
        <v>84</v>
      </c>
      <c r="J21" s="74">
        <v>2.0</v>
      </c>
      <c r="K21" s="75">
        <v>41.0</v>
      </c>
      <c r="L21" s="76">
        <v>41.0</v>
      </c>
      <c r="M21" s="51">
        <f t="shared" si="11"/>
        <v>82</v>
      </c>
      <c r="N21" s="74">
        <v>2.0</v>
      </c>
      <c r="O21" s="75">
        <v>45.0</v>
      </c>
      <c r="P21" s="76">
        <v>35.0</v>
      </c>
      <c r="Q21" s="51">
        <f t="shared" si="12"/>
        <v>80</v>
      </c>
      <c r="R21" s="74">
        <v>2.0</v>
      </c>
      <c r="S21" s="75">
        <v>47.0</v>
      </c>
      <c r="T21" s="76">
        <v>36.0</v>
      </c>
      <c r="U21" s="51">
        <f t="shared" si="13"/>
        <v>83</v>
      </c>
      <c r="V21" s="74">
        <v>2.0</v>
      </c>
      <c r="W21" s="75">
        <v>54.0</v>
      </c>
      <c r="X21" s="76">
        <v>29.0</v>
      </c>
      <c r="Y21" s="51">
        <f t="shared" si="14"/>
        <v>83</v>
      </c>
      <c r="Z21" s="58">
        <f t="shared" ref="Z21:AA21" si="161">G21+K21+O21+S21+W21</f>
        <v>233</v>
      </c>
      <c r="AA21" s="58">
        <f t="shared" si="161"/>
        <v>179</v>
      </c>
      <c r="AB21" s="51">
        <f t="shared" si="16"/>
        <v>412</v>
      </c>
      <c r="AC21" s="74">
        <v>2.0</v>
      </c>
      <c r="AD21" s="75">
        <v>41.0</v>
      </c>
      <c r="AE21" s="76">
        <v>43.0</v>
      </c>
      <c r="AF21" s="54">
        <f t="shared" si="17"/>
        <v>84</v>
      </c>
      <c r="AG21" s="74">
        <v>2.0</v>
      </c>
      <c r="AH21" s="75">
        <v>41.0</v>
      </c>
      <c r="AI21" s="76">
        <v>41.0</v>
      </c>
      <c r="AJ21" s="54">
        <f t="shared" si="18"/>
        <v>82</v>
      </c>
      <c r="AK21" s="74">
        <v>2.0</v>
      </c>
      <c r="AL21" s="75">
        <v>43.0</v>
      </c>
      <c r="AM21" s="76">
        <v>37.0</v>
      </c>
      <c r="AN21" s="54">
        <f t="shared" si="19"/>
        <v>80</v>
      </c>
      <c r="AO21" s="55">
        <f t="shared" ref="AO21:AP21" si="162">SUM(AD21,AH21,AL21)</f>
        <v>125</v>
      </c>
      <c r="AP21" s="59">
        <f t="shared" si="162"/>
        <v>121</v>
      </c>
      <c r="AQ21" s="54">
        <f t="shared" si="21"/>
        <v>246</v>
      </c>
      <c r="AR21" s="74">
        <v>2.0</v>
      </c>
      <c r="AS21" s="75">
        <v>53.0</v>
      </c>
      <c r="AT21" s="76">
        <v>46.0</v>
      </c>
      <c r="AU21" s="54">
        <f t="shared" si="22"/>
        <v>99</v>
      </c>
      <c r="AV21" s="74">
        <v>2.0</v>
      </c>
      <c r="AW21" s="75">
        <v>14.0</v>
      </c>
      <c r="AX21" s="76">
        <v>24.0</v>
      </c>
      <c r="AY21" s="54">
        <f t="shared" si="23"/>
        <v>38</v>
      </c>
      <c r="AZ21" s="55">
        <f t="shared" ref="AZ21:BA21" si="163">SUM(AS21,AW21)</f>
        <v>67</v>
      </c>
      <c r="BA21" s="59">
        <f t="shared" si="163"/>
        <v>70</v>
      </c>
      <c r="BB21" s="54">
        <f t="shared" si="25"/>
        <v>137</v>
      </c>
      <c r="BC21" s="74">
        <v>1.0</v>
      </c>
      <c r="BD21" s="76">
        <v>0.0</v>
      </c>
      <c r="BE21" s="74">
        <v>1.0</v>
      </c>
      <c r="BF21" s="76">
        <v>0.0</v>
      </c>
      <c r="BG21" s="74">
        <v>0.0</v>
      </c>
      <c r="BH21" s="76">
        <v>0.0</v>
      </c>
      <c r="BI21" s="57">
        <f t="shared" si="26"/>
        <v>0</v>
      </c>
      <c r="BJ21" s="75">
        <v>0.0</v>
      </c>
      <c r="BK21" s="76">
        <v>0.0</v>
      </c>
      <c r="BL21" s="57">
        <f t="shared" si="27"/>
        <v>0</v>
      </c>
      <c r="BM21" s="74">
        <v>1.0</v>
      </c>
      <c r="BN21" s="76">
        <v>36.0</v>
      </c>
      <c r="BO21" s="74">
        <v>1.0</v>
      </c>
      <c r="BP21" s="76">
        <v>33.0</v>
      </c>
      <c r="BQ21" s="74">
        <v>0.0</v>
      </c>
      <c r="BR21" s="76">
        <v>0.0</v>
      </c>
      <c r="BS21" s="57">
        <f t="shared" si="28"/>
        <v>69</v>
      </c>
      <c r="BT21" s="75">
        <v>33.0</v>
      </c>
      <c r="BU21" s="76">
        <v>36.0</v>
      </c>
      <c r="BV21" s="57">
        <f t="shared" si="29"/>
        <v>69</v>
      </c>
      <c r="BW21" s="58">
        <f t="shared" ref="BW21:BX21" si="164">SUM(BJ21,BT21)</f>
        <v>33</v>
      </c>
      <c r="BX21" s="59">
        <f t="shared" si="164"/>
        <v>36</v>
      </c>
      <c r="BY21" s="54">
        <f t="shared" si="31"/>
        <v>69</v>
      </c>
      <c r="BZ21" s="77">
        <v>282.0</v>
      </c>
      <c r="CA21" s="76">
        <v>253.0</v>
      </c>
      <c r="CB21" s="77">
        <v>54.0</v>
      </c>
      <c r="CC21" s="76">
        <v>42.0</v>
      </c>
      <c r="CD21" s="77">
        <v>76.0</v>
      </c>
      <c r="CE21" s="76">
        <v>64.0</v>
      </c>
      <c r="CF21" s="77">
        <v>0.0</v>
      </c>
      <c r="CG21" s="76">
        <v>1.0</v>
      </c>
      <c r="CH21" s="77">
        <v>35.0</v>
      </c>
      <c r="CI21" s="76">
        <v>41.0</v>
      </c>
      <c r="CJ21" s="77">
        <v>11.0</v>
      </c>
      <c r="CK21" s="76">
        <v>4.0</v>
      </c>
      <c r="CL21" s="77">
        <v>0.0</v>
      </c>
      <c r="CM21" s="76">
        <v>1.0</v>
      </c>
      <c r="CN21" s="61">
        <f t="shared" ref="CN21:CO21" si="165">SUM(BZ21,CB21,CD21,CF21,CH21,CJ21,CL21)</f>
        <v>458</v>
      </c>
      <c r="CO21" s="61">
        <f t="shared" si="165"/>
        <v>406</v>
      </c>
      <c r="CP21" s="62">
        <f t="shared" si="33"/>
        <v>864</v>
      </c>
      <c r="CQ21" s="61">
        <f t="shared" ref="CQ21:CR21" si="166">sum(Z21,AO21,AZ21,BJ21,BT21)</f>
        <v>458</v>
      </c>
      <c r="CR21" s="61">
        <f t="shared" si="166"/>
        <v>406</v>
      </c>
      <c r="CS21" s="63">
        <f t="shared" si="35"/>
        <v>864</v>
      </c>
      <c r="CT21" s="78">
        <v>107.0</v>
      </c>
      <c r="CU21" s="79">
        <v>112.0</v>
      </c>
      <c r="CV21" s="65">
        <f t="shared" si="36"/>
        <v>219</v>
      </c>
      <c r="CW21" s="78">
        <v>6.0</v>
      </c>
      <c r="CX21" s="79">
        <v>9.0</v>
      </c>
      <c r="CY21" s="65">
        <f t="shared" si="37"/>
        <v>15</v>
      </c>
      <c r="CZ21" s="78">
        <v>9.0</v>
      </c>
      <c r="DA21" s="79">
        <v>8.0</v>
      </c>
      <c r="DB21" s="65">
        <f t="shared" si="38"/>
        <v>17</v>
      </c>
      <c r="DC21" s="78">
        <v>4.0</v>
      </c>
      <c r="DD21" s="79">
        <v>9.0</v>
      </c>
      <c r="DE21" s="65">
        <f t="shared" si="39"/>
        <v>13</v>
      </c>
      <c r="DF21" s="78">
        <v>332.0</v>
      </c>
      <c r="DG21" s="79">
        <v>268.0</v>
      </c>
      <c r="DH21" s="65">
        <f t="shared" si="40"/>
        <v>600</v>
      </c>
      <c r="DI21" s="78">
        <v>0.0</v>
      </c>
      <c r="DJ21" s="79">
        <v>0.0</v>
      </c>
      <c r="DK21" s="65">
        <f t="shared" si="41"/>
        <v>0</v>
      </c>
      <c r="DL21" s="80">
        <f t="shared" ref="DL21:DM21" si="167">CT21+CW21+CZ21+DC21+DF21+DI21</f>
        <v>458</v>
      </c>
      <c r="DM21" s="81">
        <f t="shared" si="167"/>
        <v>406</v>
      </c>
      <c r="DN21" s="54">
        <f t="shared" si="54"/>
        <v>864</v>
      </c>
      <c r="DO21" s="82"/>
      <c r="DP21" s="54">
        <f t="shared" ref="DP21:DQ21" si="168">SUM(CQ21-DL21)</f>
        <v>0</v>
      </c>
      <c r="DQ21" s="54">
        <f t="shared" si="168"/>
        <v>0</v>
      </c>
      <c r="DR21" s="69">
        <f t="shared" si="43"/>
        <v>864</v>
      </c>
      <c r="DS21" s="55">
        <f t="shared" si="44"/>
        <v>864</v>
      </c>
      <c r="DT21" s="59">
        <f t="shared" si="45"/>
        <v>0</v>
      </c>
      <c r="DU21" s="59">
        <f t="shared" si="143"/>
        <v>0</v>
      </c>
      <c r="DV21" s="54">
        <f t="shared" ref="DV21:DW21" si="169">SUM(CN21-CQ21)</f>
        <v>0</v>
      </c>
      <c r="DW21" s="54">
        <f t="shared" si="169"/>
        <v>0</v>
      </c>
      <c r="DX21" s="70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2"/>
      <c r="HI21" s="71"/>
    </row>
    <row r="22">
      <c r="A22" s="44">
        <v>18.0</v>
      </c>
      <c r="B22" s="45">
        <v>12086.0</v>
      </c>
      <c r="C22" s="46" t="s">
        <v>84</v>
      </c>
      <c r="D22" s="47" t="s">
        <v>64</v>
      </c>
      <c r="E22" s="48" t="s">
        <v>65</v>
      </c>
      <c r="F22" s="74">
        <v>1.0</v>
      </c>
      <c r="G22" s="75">
        <v>25.0</v>
      </c>
      <c r="H22" s="76">
        <v>24.0</v>
      </c>
      <c r="I22" s="51">
        <f t="shared" si="10"/>
        <v>49</v>
      </c>
      <c r="J22" s="74">
        <v>1.0</v>
      </c>
      <c r="K22" s="75">
        <v>19.0</v>
      </c>
      <c r="L22" s="76">
        <v>26.0</v>
      </c>
      <c r="M22" s="51">
        <f t="shared" si="11"/>
        <v>45</v>
      </c>
      <c r="N22" s="74">
        <v>1.0</v>
      </c>
      <c r="O22" s="75">
        <v>23.0</v>
      </c>
      <c r="P22" s="76">
        <v>19.0</v>
      </c>
      <c r="Q22" s="51">
        <f t="shared" si="12"/>
        <v>42</v>
      </c>
      <c r="R22" s="74">
        <v>1.0</v>
      </c>
      <c r="S22" s="75">
        <v>33.0</v>
      </c>
      <c r="T22" s="76">
        <v>26.0</v>
      </c>
      <c r="U22" s="51">
        <f t="shared" si="13"/>
        <v>59</v>
      </c>
      <c r="V22" s="74">
        <v>1.0</v>
      </c>
      <c r="W22" s="75">
        <v>25.0</v>
      </c>
      <c r="X22" s="76">
        <v>30.0</v>
      </c>
      <c r="Y22" s="51">
        <f t="shared" si="14"/>
        <v>55</v>
      </c>
      <c r="Z22" s="58">
        <f t="shared" ref="Z22:AA22" si="170">G22+K22+O22+S22+W22</f>
        <v>125</v>
      </c>
      <c r="AA22" s="58">
        <f t="shared" si="170"/>
        <v>125</v>
      </c>
      <c r="AB22" s="51">
        <f t="shared" si="16"/>
        <v>250</v>
      </c>
      <c r="AC22" s="74">
        <v>1.0</v>
      </c>
      <c r="AD22" s="75">
        <v>24.0</v>
      </c>
      <c r="AE22" s="76">
        <v>22.0</v>
      </c>
      <c r="AF22" s="54">
        <f t="shared" si="17"/>
        <v>46</v>
      </c>
      <c r="AG22" s="74">
        <v>1.0</v>
      </c>
      <c r="AH22" s="75">
        <v>30.0</v>
      </c>
      <c r="AI22" s="76">
        <v>21.0</v>
      </c>
      <c r="AJ22" s="54">
        <f t="shared" si="18"/>
        <v>51</v>
      </c>
      <c r="AK22" s="74">
        <v>1.0</v>
      </c>
      <c r="AL22" s="75">
        <v>29.0</v>
      </c>
      <c r="AM22" s="76">
        <v>22.0</v>
      </c>
      <c r="AN22" s="54">
        <f t="shared" si="19"/>
        <v>51</v>
      </c>
      <c r="AO22" s="55">
        <f t="shared" ref="AO22:AP22" si="171">SUM(AD22,AH22,AL22)</f>
        <v>83</v>
      </c>
      <c r="AP22" s="59">
        <f t="shared" si="171"/>
        <v>65</v>
      </c>
      <c r="AQ22" s="54">
        <f t="shared" si="21"/>
        <v>148</v>
      </c>
      <c r="AR22" s="74">
        <v>1.0</v>
      </c>
      <c r="AS22" s="75">
        <v>28.0</v>
      </c>
      <c r="AT22" s="76">
        <v>15.0</v>
      </c>
      <c r="AU22" s="54">
        <f t="shared" si="22"/>
        <v>43</v>
      </c>
      <c r="AV22" s="74">
        <v>1.0</v>
      </c>
      <c r="AW22" s="75">
        <v>22.0</v>
      </c>
      <c r="AX22" s="76">
        <v>23.0</v>
      </c>
      <c r="AY22" s="54">
        <f t="shared" si="23"/>
        <v>45</v>
      </c>
      <c r="AZ22" s="55">
        <f t="shared" ref="AZ22:BA22" si="172">SUM(AS22,AW22)</f>
        <v>50</v>
      </c>
      <c r="BA22" s="59">
        <f t="shared" si="172"/>
        <v>38</v>
      </c>
      <c r="BB22" s="54">
        <f t="shared" si="25"/>
        <v>88</v>
      </c>
      <c r="BC22" s="74">
        <v>1.0</v>
      </c>
      <c r="BD22" s="76">
        <v>0.0</v>
      </c>
      <c r="BE22" s="74">
        <v>0.0</v>
      </c>
      <c r="BF22" s="76">
        <v>0.0</v>
      </c>
      <c r="BG22" s="74">
        <v>1.0</v>
      </c>
      <c r="BH22" s="76">
        <v>0.0</v>
      </c>
      <c r="BI22" s="57">
        <f t="shared" si="26"/>
        <v>0</v>
      </c>
      <c r="BJ22" s="75">
        <v>0.0</v>
      </c>
      <c r="BK22" s="76">
        <v>0.0</v>
      </c>
      <c r="BL22" s="57">
        <f t="shared" si="27"/>
        <v>0</v>
      </c>
      <c r="BM22" s="74">
        <v>1.0</v>
      </c>
      <c r="BN22" s="76">
        <v>27.0</v>
      </c>
      <c r="BO22" s="74">
        <v>0.0</v>
      </c>
      <c r="BP22" s="76">
        <v>0.0</v>
      </c>
      <c r="BQ22" s="74">
        <v>1.0</v>
      </c>
      <c r="BR22" s="76">
        <v>25.0</v>
      </c>
      <c r="BS22" s="57">
        <f t="shared" si="28"/>
        <v>52</v>
      </c>
      <c r="BT22" s="75">
        <v>33.0</v>
      </c>
      <c r="BU22" s="76">
        <v>19.0</v>
      </c>
      <c r="BV22" s="57">
        <f t="shared" si="29"/>
        <v>52</v>
      </c>
      <c r="BW22" s="58">
        <f t="shared" ref="BW22:BX22" si="173">SUM(BJ22,BT22)</f>
        <v>33</v>
      </c>
      <c r="BX22" s="59">
        <f t="shared" si="173"/>
        <v>19</v>
      </c>
      <c r="BY22" s="54">
        <f t="shared" si="31"/>
        <v>52</v>
      </c>
      <c r="BZ22" s="77">
        <v>161.0</v>
      </c>
      <c r="CA22" s="76">
        <v>136.0</v>
      </c>
      <c r="CB22" s="77">
        <v>37.0</v>
      </c>
      <c r="CC22" s="76">
        <v>37.0</v>
      </c>
      <c r="CD22" s="77">
        <v>16.0</v>
      </c>
      <c r="CE22" s="76">
        <v>8.0</v>
      </c>
      <c r="CF22" s="77">
        <v>2.0</v>
      </c>
      <c r="CG22" s="76">
        <v>1.0</v>
      </c>
      <c r="CH22" s="77">
        <v>35.0</v>
      </c>
      <c r="CI22" s="76">
        <v>28.0</v>
      </c>
      <c r="CJ22" s="77">
        <v>39.0</v>
      </c>
      <c r="CK22" s="76">
        <v>37.0</v>
      </c>
      <c r="CL22" s="77">
        <v>1.0</v>
      </c>
      <c r="CM22" s="76">
        <v>0.0</v>
      </c>
      <c r="CN22" s="61">
        <f t="shared" ref="CN22:CO22" si="174">SUM(BZ22,CB22,CD22,CF22,CH22,CJ22,CL22)</f>
        <v>291</v>
      </c>
      <c r="CO22" s="61">
        <f t="shared" si="174"/>
        <v>247</v>
      </c>
      <c r="CP22" s="62">
        <f t="shared" si="33"/>
        <v>538</v>
      </c>
      <c r="CQ22" s="61">
        <f t="shared" ref="CQ22:CR22" si="175">sum(Z22,AO22,AZ22,BJ22,BT22)</f>
        <v>291</v>
      </c>
      <c r="CR22" s="61">
        <f t="shared" si="175"/>
        <v>247</v>
      </c>
      <c r="CS22" s="63">
        <f t="shared" si="35"/>
        <v>538</v>
      </c>
      <c r="CT22" s="78">
        <v>64.0</v>
      </c>
      <c r="CU22" s="79">
        <v>59.0</v>
      </c>
      <c r="CV22" s="65">
        <f t="shared" si="36"/>
        <v>123</v>
      </c>
      <c r="CW22" s="78">
        <v>16.0</v>
      </c>
      <c r="CX22" s="79">
        <v>15.0</v>
      </c>
      <c r="CY22" s="65">
        <f t="shared" si="37"/>
        <v>31</v>
      </c>
      <c r="CZ22" s="78">
        <v>88.0</v>
      </c>
      <c r="DA22" s="79">
        <v>62.0</v>
      </c>
      <c r="DB22" s="65">
        <f t="shared" si="38"/>
        <v>150</v>
      </c>
      <c r="DC22" s="78">
        <v>25.0</v>
      </c>
      <c r="DD22" s="79">
        <v>23.0</v>
      </c>
      <c r="DE22" s="65">
        <f t="shared" si="39"/>
        <v>48</v>
      </c>
      <c r="DF22" s="78">
        <v>98.0</v>
      </c>
      <c r="DG22" s="79">
        <v>88.0</v>
      </c>
      <c r="DH22" s="65">
        <f t="shared" si="40"/>
        <v>186</v>
      </c>
      <c r="DI22" s="78">
        <v>0.0</v>
      </c>
      <c r="DJ22" s="79">
        <v>0.0</v>
      </c>
      <c r="DK22" s="65">
        <f t="shared" si="41"/>
        <v>0</v>
      </c>
      <c r="DL22" s="80">
        <v>291.0</v>
      </c>
      <c r="DM22" s="81">
        <v>247.0</v>
      </c>
      <c r="DN22" s="54">
        <f t="shared" si="54"/>
        <v>538</v>
      </c>
      <c r="DO22" s="82"/>
      <c r="DP22" s="54">
        <f t="shared" ref="DP22:DQ22" si="176">SUM(CQ22-DL22)</f>
        <v>0</v>
      </c>
      <c r="DQ22" s="54">
        <f t="shared" si="176"/>
        <v>0</v>
      </c>
      <c r="DR22" s="69">
        <f t="shared" si="43"/>
        <v>538</v>
      </c>
      <c r="DS22" s="55">
        <f t="shared" si="44"/>
        <v>538</v>
      </c>
      <c r="DT22" s="59">
        <f t="shared" si="45"/>
        <v>0</v>
      </c>
      <c r="DU22" s="59">
        <f t="shared" si="143"/>
        <v>0</v>
      </c>
      <c r="DV22" s="54">
        <f t="shared" ref="DV22:DW22" si="177">SUM(CN22-CQ22)</f>
        <v>0</v>
      </c>
      <c r="DW22" s="54">
        <f t="shared" si="177"/>
        <v>0</v>
      </c>
      <c r="DX22" s="70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2"/>
      <c r="HI22" s="71"/>
    </row>
    <row r="23">
      <c r="A23" s="44">
        <v>19.0</v>
      </c>
      <c r="B23" s="45">
        <v>2182.0</v>
      </c>
      <c r="C23" s="46" t="s">
        <v>85</v>
      </c>
      <c r="D23" s="47" t="s">
        <v>64</v>
      </c>
      <c r="E23" s="48" t="s">
        <v>65</v>
      </c>
      <c r="F23" s="74">
        <v>1.0</v>
      </c>
      <c r="G23" s="75">
        <v>23.0</v>
      </c>
      <c r="H23" s="76">
        <v>32.0</v>
      </c>
      <c r="I23" s="51">
        <f t="shared" si="10"/>
        <v>55</v>
      </c>
      <c r="J23" s="74">
        <v>1.0</v>
      </c>
      <c r="K23" s="75">
        <v>25.0</v>
      </c>
      <c r="L23" s="76">
        <v>23.0</v>
      </c>
      <c r="M23" s="51">
        <f t="shared" si="11"/>
        <v>48</v>
      </c>
      <c r="N23" s="74">
        <v>1.0</v>
      </c>
      <c r="O23" s="75">
        <v>31.0</v>
      </c>
      <c r="P23" s="76">
        <v>27.0</v>
      </c>
      <c r="Q23" s="51">
        <f t="shared" si="12"/>
        <v>58</v>
      </c>
      <c r="R23" s="74">
        <v>1.0</v>
      </c>
      <c r="S23" s="75">
        <v>25.0</v>
      </c>
      <c r="T23" s="76">
        <v>23.0</v>
      </c>
      <c r="U23" s="51">
        <f t="shared" si="13"/>
        <v>48</v>
      </c>
      <c r="V23" s="74">
        <v>1.0</v>
      </c>
      <c r="W23" s="75">
        <v>22.0</v>
      </c>
      <c r="X23" s="76">
        <v>21.0</v>
      </c>
      <c r="Y23" s="51">
        <f t="shared" si="14"/>
        <v>43</v>
      </c>
      <c r="Z23" s="58">
        <f t="shared" ref="Z23:AA23" si="178">G23+K23+O23+S23+W23</f>
        <v>126</v>
      </c>
      <c r="AA23" s="58">
        <f t="shared" si="178"/>
        <v>126</v>
      </c>
      <c r="AB23" s="51">
        <f t="shared" si="16"/>
        <v>252</v>
      </c>
      <c r="AC23" s="74">
        <v>1.0</v>
      </c>
      <c r="AD23" s="75">
        <v>30.0</v>
      </c>
      <c r="AE23" s="76">
        <v>24.0</v>
      </c>
      <c r="AF23" s="54">
        <f t="shared" si="17"/>
        <v>54</v>
      </c>
      <c r="AG23" s="74">
        <v>1.0</v>
      </c>
      <c r="AH23" s="75">
        <v>19.0</v>
      </c>
      <c r="AI23" s="76">
        <v>24.0</v>
      </c>
      <c r="AJ23" s="54">
        <f t="shared" si="18"/>
        <v>43</v>
      </c>
      <c r="AK23" s="74">
        <v>1.0</v>
      </c>
      <c r="AL23" s="75">
        <v>27.0</v>
      </c>
      <c r="AM23" s="76">
        <v>22.0</v>
      </c>
      <c r="AN23" s="54">
        <f t="shared" si="19"/>
        <v>49</v>
      </c>
      <c r="AO23" s="55">
        <f t="shared" ref="AO23:AP23" si="179">SUM(AD23,AH23,AL23)</f>
        <v>76</v>
      </c>
      <c r="AP23" s="59">
        <f t="shared" si="179"/>
        <v>70</v>
      </c>
      <c r="AQ23" s="54">
        <f t="shared" si="21"/>
        <v>146</v>
      </c>
      <c r="AR23" s="74">
        <v>1.0</v>
      </c>
      <c r="AS23" s="75">
        <v>26.0</v>
      </c>
      <c r="AT23" s="76">
        <v>23.0</v>
      </c>
      <c r="AU23" s="54">
        <f t="shared" si="22"/>
        <v>49</v>
      </c>
      <c r="AV23" s="74">
        <v>1.0</v>
      </c>
      <c r="AW23" s="75">
        <v>22.0</v>
      </c>
      <c r="AX23" s="76">
        <v>17.0</v>
      </c>
      <c r="AY23" s="54">
        <f t="shared" si="23"/>
        <v>39</v>
      </c>
      <c r="AZ23" s="55">
        <f t="shared" ref="AZ23:BA23" si="180">SUM(AS23,AW23)</f>
        <v>48</v>
      </c>
      <c r="BA23" s="59">
        <f t="shared" si="180"/>
        <v>40</v>
      </c>
      <c r="BB23" s="54">
        <f t="shared" si="25"/>
        <v>88</v>
      </c>
      <c r="BC23" s="74">
        <v>0.0</v>
      </c>
      <c r="BD23" s="76">
        <v>0.0</v>
      </c>
      <c r="BE23" s="74">
        <v>0.0</v>
      </c>
      <c r="BF23" s="76">
        <v>0.0</v>
      </c>
      <c r="BG23" s="74">
        <v>0.0</v>
      </c>
      <c r="BH23" s="76">
        <v>0.0</v>
      </c>
      <c r="BI23" s="57">
        <f t="shared" si="26"/>
        <v>0</v>
      </c>
      <c r="BJ23" s="75">
        <v>0.0</v>
      </c>
      <c r="BK23" s="76">
        <v>0.0</v>
      </c>
      <c r="BL23" s="57">
        <f t="shared" si="27"/>
        <v>0</v>
      </c>
      <c r="BM23" s="74">
        <v>0.0</v>
      </c>
      <c r="BN23" s="76">
        <v>0.0</v>
      </c>
      <c r="BO23" s="74">
        <v>0.0</v>
      </c>
      <c r="BP23" s="76">
        <v>0.0</v>
      </c>
      <c r="BQ23" s="74">
        <v>0.0</v>
      </c>
      <c r="BR23" s="76">
        <v>0.0</v>
      </c>
      <c r="BS23" s="57">
        <f t="shared" si="28"/>
        <v>0</v>
      </c>
      <c r="BT23" s="75">
        <v>0.0</v>
      </c>
      <c r="BU23" s="76">
        <v>0.0</v>
      </c>
      <c r="BV23" s="57">
        <f t="shared" si="29"/>
        <v>0</v>
      </c>
      <c r="BW23" s="58">
        <f t="shared" ref="BW23:BX23" si="181">SUM(BJ23,BT23)</f>
        <v>0</v>
      </c>
      <c r="BX23" s="59">
        <f t="shared" si="181"/>
        <v>0</v>
      </c>
      <c r="BY23" s="54">
        <f t="shared" si="31"/>
        <v>0</v>
      </c>
      <c r="BZ23" s="77">
        <v>130.0</v>
      </c>
      <c r="CA23" s="76">
        <v>141.0</v>
      </c>
      <c r="CB23" s="77">
        <v>48.0</v>
      </c>
      <c r="CC23" s="76">
        <v>47.0</v>
      </c>
      <c r="CD23" s="77">
        <v>9.0</v>
      </c>
      <c r="CE23" s="76">
        <v>5.0</v>
      </c>
      <c r="CF23" s="77">
        <v>3.0</v>
      </c>
      <c r="CG23" s="76">
        <v>1.0</v>
      </c>
      <c r="CH23" s="77">
        <v>32.0</v>
      </c>
      <c r="CI23" s="76">
        <v>25.0</v>
      </c>
      <c r="CJ23" s="77">
        <v>28.0</v>
      </c>
      <c r="CK23" s="76">
        <v>17.0</v>
      </c>
      <c r="CL23" s="77">
        <v>0.0</v>
      </c>
      <c r="CM23" s="76">
        <v>0.0</v>
      </c>
      <c r="CN23" s="61">
        <f t="shared" ref="CN23:CO23" si="182">SUM(BZ23,CB23,CD23,CF23,CH23,CJ23,CL23)</f>
        <v>250</v>
      </c>
      <c r="CO23" s="61">
        <f t="shared" si="182"/>
        <v>236</v>
      </c>
      <c r="CP23" s="62">
        <f t="shared" si="33"/>
        <v>486</v>
      </c>
      <c r="CQ23" s="61">
        <f t="shared" ref="CQ23:CR23" si="183">sum(Z23,AO23,AZ23,BJ23,BT23)</f>
        <v>250</v>
      </c>
      <c r="CR23" s="61">
        <f t="shared" si="183"/>
        <v>236</v>
      </c>
      <c r="CS23" s="63">
        <f t="shared" si="35"/>
        <v>486</v>
      </c>
      <c r="CT23" s="78">
        <v>50.0</v>
      </c>
      <c r="CU23" s="79">
        <v>52.0</v>
      </c>
      <c r="CV23" s="65">
        <f t="shared" si="36"/>
        <v>102</v>
      </c>
      <c r="CW23" s="78">
        <v>17.0</v>
      </c>
      <c r="CX23" s="79">
        <v>23.0</v>
      </c>
      <c r="CY23" s="65">
        <f t="shared" si="37"/>
        <v>40</v>
      </c>
      <c r="CZ23" s="78">
        <v>31.0</v>
      </c>
      <c r="DA23" s="79">
        <v>32.0</v>
      </c>
      <c r="DB23" s="65">
        <f t="shared" si="38"/>
        <v>63</v>
      </c>
      <c r="DC23" s="78">
        <v>19.0</v>
      </c>
      <c r="DD23" s="79">
        <v>24.0</v>
      </c>
      <c r="DE23" s="65">
        <f t="shared" si="39"/>
        <v>43</v>
      </c>
      <c r="DF23" s="78">
        <v>133.0</v>
      </c>
      <c r="DG23" s="79">
        <v>105.0</v>
      </c>
      <c r="DH23" s="65">
        <f t="shared" si="40"/>
        <v>238</v>
      </c>
      <c r="DI23" s="78">
        <v>0.0</v>
      </c>
      <c r="DJ23" s="79">
        <v>0.0</v>
      </c>
      <c r="DK23" s="65">
        <f t="shared" si="41"/>
        <v>0</v>
      </c>
      <c r="DL23" s="80">
        <v>250.0</v>
      </c>
      <c r="DM23" s="81">
        <v>236.0</v>
      </c>
      <c r="DN23" s="54">
        <f t="shared" si="54"/>
        <v>486</v>
      </c>
      <c r="DO23" s="82"/>
      <c r="DP23" s="54">
        <f t="shared" ref="DP23:DQ23" si="184">SUM(CQ23-DL23)</f>
        <v>0</v>
      </c>
      <c r="DQ23" s="54">
        <f t="shared" si="184"/>
        <v>0</v>
      </c>
      <c r="DR23" s="69">
        <f t="shared" si="43"/>
        <v>486</v>
      </c>
      <c r="DS23" s="55">
        <f t="shared" si="44"/>
        <v>486</v>
      </c>
      <c r="DT23" s="59">
        <f t="shared" si="45"/>
        <v>0</v>
      </c>
      <c r="DU23" s="59">
        <f t="shared" si="143"/>
        <v>0</v>
      </c>
      <c r="DV23" s="54">
        <f t="shared" ref="DV23:DW23" si="185">SUM(CN23-CQ23)</f>
        <v>0</v>
      </c>
      <c r="DW23" s="54">
        <f t="shared" si="185"/>
        <v>0</v>
      </c>
      <c r="DX23" s="70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2"/>
      <c r="HI23" s="71"/>
    </row>
    <row r="24">
      <c r="A24" s="44">
        <v>20.0</v>
      </c>
      <c r="B24" s="45">
        <v>1244.0</v>
      </c>
      <c r="C24" s="46" t="s">
        <v>86</v>
      </c>
      <c r="D24" s="47" t="s">
        <v>64</v>
      </c>
      <c r="E24" s="48" t="s">
        <v>65</v>
      </c>
      <c r="F24" s="74">
        <v>2.0</v>
      </c>
      <c r="G24" s="75">
        <v>52.0</v>
      </c>
      <c r="H24" s="76">
        <v>41.0</v>
      </c>
      <c r="I24" s="51">
        <f t="shared" si="10"/>
        <v>93</v>
      </c>
      <c r="J24" s="74">
        <v>2.0</v>
      </c>
      <c r="K24" s="75">
        <v>54.0</v>
      </c>
      <c r="L24" s="76">
        <v>55.0</v>
      </c>
      <c r="M24" s="51">
        <f t="shared" si="11"/>
        <v>109</v>
      </c>
      <c r="N24" s="74">
        <v>2.0</v>
      </c>
      <c r="O24" s="75">
        <v>37.0</v>
      </c>
      <c r="P24" s="76">
        <v>58.0</v>
      </c>
      <c r="Q24" s="51">
        <f t="shared" si="12"/>
        <v>95</v>
      </c>
      <c r="R24" s="74">
        <v>2.0</v>
      </c>
      <c r="S24" s="75">
        <v>53.0</v>
      </c>
      <c r="T24" s="76">
        <v>51.0</v>
      </c>
      <c r="U24" s="51">
        <f t="shared" si="13"/>
        <v>104</v>
      </c>
      <c r="V24" s="74">
        <v>2.0</v>
      </c>
      <c r="W24" s="75">
        <v>54.0</v>
      </c>
      <c r="X24" s="76">
        <v>41.0</v>
      </c>
      <c r="Y24" s="51">
        <f t="shared" si="14"/>
        <v>95</v>
      </c>
      <c r="Z24" s="58">
        <f t="shared" ref="Z24:AA24" si="186">G24+K24+O24+S24+W24</f>
        <v>250</v>
      </c>
      <c r="AA24" s="58">
        <f t="shared" si="186"/>
        <v>246</v>
      </c>
      <c r="AB24" s="51">
        <f t="shared" si="16"/>
        <v>496</v>
      </c>
      <c r="AC24" s="74">
        <v>2.0</v>
      </c>
      <c r="AD24" s="75">
        <v>45.0</v>
      </c>
      <c r="AE24" s="76">
        <v>53.0</v>
      </c>
      <c r="AF24" s="54">
        <f t="shared" si="17"/>
        <v>98</v>
      </c>
      <c r="AG24" s="74">
        <v>2.0</v>
      </c>
      <c r="AH24" s="75">
        <v>47.0</v>
      </c>
      <c r="AI24" s="76">
        <v>52.0</v>
      </c>
      <c r="AJ24" s="54">
        <f t="shared" si="18"/>
        <v>99</v>
      </c>
      <c r="AK24" s="74">
        <v>2.0</v>
      </c>
      <c r="AL24" s="75">
        <v>51.0</v>
      </c>
      <c r="AM24" s="76">
        <v>38.0</v>
      </c>
      <c r="AN24" s="54">
        <f t="shared" si="19"/>
        <v>89</v>
      </c>
      <c r="AO24" s="55">
        <f t="shared" ref="AO24:AP24" si="187">SUM(AD24,AH24,AL24)</f>
        <v>143</v>
      </c>
      <c r="AP24" s="59">
        <f t="shared" si="187"/>
        <v>143</v>
      </c>
      <c r="AQ24" s="54">
        <f t="shared" si="21"/>
        <v>286</v>
      </c>
      <c r="AR24" s="74">
        <v>2.0</v>
      </c>
      <c r="AS24" s="75">
        <v>54.0</v>
      </c>
      <c r="AT24" s="76">
        <v>48.0</v>
      </c>
      <c r="AU24" s="54">
        <f t="shared" si="22"/>
        <v>102</v>
      </c>
      <c r="AV24" s="74">
        <v>2.0</v>
      </c>
      <c r="AW24" s="75">
        <v>48.0</v>
      </c>
      <c r="AX24" s="76">
        <v>43.0</v>
      </c>
      <c r="AY24" s="54">
        <f t="shared" si="23"/>
        <v>91</v>
      </c>
      <c r="AZ24" s="55">
        <f t="shared" ref="AZ24:BA24" si="188">SUM(AS24,AW24)</f>
        <v>102</v>
      </c>
      <c r="BA24" s="59">
        <f t="shared" si="188"/>
        <v>91</v>
      </c>
      <c r="BB24" s="54">
        <f t="shared" si="25"/>
        <v>193</v>
      </c>
      <c r="BC24" s="74">
        <v>1.0</v>
      </c>
      <c r="BD24" s="76">
        <v>0.0</v>
      </c>
      <c r="BE24" s="74">
        <v>1.0</v>
      </c>
      <c r="BF24" s="76">
        <v>1.0</v>
      </c>
      <c r="BG24" s="74">
        <v>0.0</v>
      </c>
      <c r="BH24" s="76">
        <v>0.0</v>
      </c>
      <c r="BI24" s="57">
        <f t="shared" si="26"/>
        <v>1</v>
      </c>
      <c r="BJ24" s="75">
        <v>1.0</v>
      </c>
      <c r="BK24" s="76">
        <v>0.0</v>
      </c>
      <c r="BL24" s="57">
        <f t="shared" si="27"/>
        <v>1</v>
      </c>
      <c r="BM24" s="74">
        <v>1.0</v>
      </c>
      <c r="BN24" s="76">
        <v>46.0</v>
      </c>
      <c r="BO24" s="74">
        <v>1.0</v>
      </c>
      <c r="BP24" s="76">
        <v>20.0</v>
      </c>
      <c r="BQ24" s="74">
        <v>0.0</v>
      </c>
      <c r="BR24" s="76">
        <v>0.0</v>
      </c>
      <c r="BS24" s="57">
        <f t="shared" si="28"/>
        <v>66</v>
      </c>
      <c r="BT24" s="75">
        <v>45.0</v>
      </c>
      <c r="BU24" s="76">
        <v>21.0</v>
      </c>
      <c r="BV24" s="57">
        <f t="shared" si="29"/>
        <v>66</v>
      </c>
      <c r="BW24" s="58">
        <f t="shared" ref="BW24:BX24" si="189">SUM(BJ24,BT24)</f>
        <v>46</v>
      </c>
      <c r="BX24" s="59">
        <f t="shared" si="189"/>
        <v>21</v>
      </c>
      <c r="BY24" s="54">
        <f t="shared" si="31"/>
        <v>67</v>
      </c>
      <c r="BZ24" s="77">
        <v>265.0</v>
      </c>
      <c r="CA24" s="76">
        <v>245.0</v>
      </c>
      <c r="CB24" s="77">
        <v>119.0</v>
      </c>
      <c r="CC24" s="76">
        <v>93.0</v>
      </c>
      <c r="CD24" s="77">
        <v>22.0</v>
      </c>
      <c r="CE24" s="76">
        <v>6.0</v>
      </c>
      <c r="CF24" s="77">
        <v>2.0</v>
      </c>
      <c r="CG24" s="76">
        <v>1.0</v>
      </c>
      <c r="CH24" s="77">
        <v>66.0</v>
      </c>
      <c r="CI24" s="76">
        <v>88.0</v>
      </c>
      <c r="CJ24" s="77">
        <v>65.0</v>
      </c>
      <c r="CK24" s="76">
        <v>63.0</v>
      </c>
      <c r="CL24" s="77">
        <v>2.0</v>
      </c>
      <c r="CM24" s="76">
        <v>5.0</v>
      </c>
      <c r="CN24" s="61">
        <f t="shared" ref="CN24:CO24" si="190">SUM(BZ24,CB24,CD24,CF24,CH24,CJ24,CL24)</f>
        <v>541</v>
      </c>
      <c r="CO24" s="61">
        <f t="shared" si="190"/>
        <v>501</v>
      </c>
      <c r="CP24" s="62">
        <f t="shared" si="33"/>
        <v>1042</v>
      </c>
      <c r="CQ24" s="61">
        <f t="shared" ref="CQ24:CR24" si="191">sum(Z24,AO24,AZ24,BJ24,BT24)</f>
        <v>541</v>
      </c>
      <c r="CR24" s="61">
        <f t="shared" si="191"/>
        <v>501</v>
      </c>
      <c r="CS24" s="63">
        <f t="shared" si="35"/>
        <v>1042</v>
      </c>
      <c r="CT24" s="78">
        <v>220.0</v>
      </c>
      <c r="CU24" s="79">
        <v>209.0</v>
      </c>
      <c r="CV24" s="65">
        <f t="shared" si="36"/>
        <v>429</v>
      </c>
      <c r="CW24" s="78">
        <v>24.0</v>
      </c>
      <c r="CX24" s="79">
        <v>35.0</v>
      </c>
      <c r="CY24" s="65">
        <f t="shared" si="37"/>
        <v>59</v>
      </c>
      <c r="CZ24" s="78">
        <v>76.0</v>
      </c>
      <c r="DA24" s="79">
        <v>66.0</v>
      </c>
      <c r="DB24" s="65">
        <f t="shared" si="38"/>
        <v>142</v>
      </c>
      <c r="DC24" s="78">
        <v>36.0</v>
      </c>
      <c r="DD24" s="79">
        <v>28.0</v>
      </c>
      <c r="DE24" s="65">
        <f t="shared" si="39"/>
        <v>64</v>
      </c>
      <c r="DF24" s="78">
        <v>185.0</v>
      </c>
      <c r="DG24" s="79">
        <v>163.0</v>
      </c>
      <c r="DH24" s="65">
        <f t="shared" si="40"/>
        <v>348</v>
      </c>
      <c r="DI24" s="78">
        <v>0.0</v>
      </c>
      <c r="DJ24" s="79">
        <v>0.0</v>
      </c>
      <c r="DK24" s="65">
        <f t="shared" si="41"/>
        <v>0</v>
      </c>
      <c r="DL24" s="80">
        <v>541.0</v>
      </c>
      <c r="DM24" s="81">
        <v>501.0</v>
      </c>
      <c r="DN24" s="54">
        <f t="shared" si="54"/>
        <v>1042</v>
      </c>
      <c r="DO24" s="82"/>
      <c r="DP24" s="54">
        <f t="shared" ref="DP24:DQ24" si="192">SUM(CQ24-DL24)</f>
        <v>0</v>
      </c>
      <c r="DQ24" s="54">
        <f t="shared" si="192"/>
        <v>0</v>
      </c>
      <c r="DR24" s="69">
        <f t="shared" si="43"/>
        <v>1042</v>
      </c>
      <c r="DS24" s="55">
        <f t="shared" si="44"/>
        <v>1042</v>
      </c>
      <c r="DT24" s="59">
        <f t="shared" si="45"/>
        <v>0</v>
      </c>
      <c r="DU24" s="59">
        <f t="shared" si="143"/>
        <v>0</v>
      </c>
      <c r="DV24" s="54">
        <f t="shared" ref="DV24:DW24" si="193">SUM(CN24-CQ24)</f>
        <v>0</v>
      </c>
      <c r="DW24" s="54">
        <f t="shared" si="193"/>
        <v>0</v>
      </c>
      <c r="DX24" s="70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2"/>
      <c r="HI24" s="71"/>
    </row>
    <row r="25">
      <c r="A25" s="44">
        <v>21.0</v>
      </c>
      <c r="B25" s="45">
        <v>1246.0</v>
      </c>
      <c r="C25" s="46" t="s">
        <v>87</v>
      </c>
      <c r="D25" s="47" t="s">
        <v>64</v>
      </c>
      <c r="E25" s="48" t="s">
        <v>65</v>
      </c>
      <c r="F25" s="74">
        <v>2.0</v>
      </c>
      <c r="G25" s="75">
        <v>46.0</v>
      </c>
      <c r="H25" s="76">
        <v>37.0</v>
      </c>
      <c r="I25" s="51">
        <f t="shared" si="10"/>
        <v>83</v>
      </c>
      <c r="J25" s="74">
        <v>2.0</v>
      </c>
      <c r="K25" s="75">
        <v>53.0</v>
      </c>
      <c r="L25" s="76">
        <v>40.0</v>
      </c>
      <c r="M25" s="51">
        <f t="shared" si="11"/>
        <v>93</v>
      </c>
      <c r="N25" s="74">
        <v>2.0</v>
      </c>
      <c r="O25" s="75">
        <v>40.0</v>
      </c>
      <c r="P25" s="76">
        <v>48.0</v>
      </c>
      <c r="Q25" s="51">
        <f t="shared" si="12"/>
        <v>88</v>
      </c>
      <c r="R25" s="74">
        <v>2.0</v>
      </c>
      <c r="S25" s="75">
        <v>54.0</v>
      </c>
      <c r="T25" s="76">
        <v>42.0</v>
      </c>
      <c r="U25" s="51">
        <f t="shared" si="13"/>
        <v>96</v>
      </c>
      <c r="V25" s="74">
        <v>2.0</v>
      </c>
      <c r="W25" s="75">
        <v>47.0</v>
      </c>
      <c r="X25" s="76">
        <v>43.0</v>
      </c>
      <c r="Y25" s="51">
        <f t="shared" si="14"/>
        <v>90</v>
      </c>
      <c r="Z25" s="58">
        <f t="shared" ref="Z25:AA25" si="194">G25+K25+O25+S25+W25</f>
        <v>240</v>
      </c>
      <c r="AA25" s="58">
        <f t="shared" si="194"/>
        <v>210</v>
      </c>
      <c r="AB25" s="51">
        <f t="shared" si="16"/>
        <v>450</v>
      </c>
      <c r="AC25" s="74">
        <v>2.0</v>
      </c>
      <c r="AD25" s="75">
        <v>51.0</v>
      </c>
      <c r="AE25" s="76">
        <v>37.0</v>
      </c>
      <c r="AF25" s="54">
        <f t="shared" si="17"/>
        <v>88</v>
      </c>
      <c r="AG25" s="74">
        <v>2.0</v>
      </c>
      <c r="AH25" s="75">
        <v>51.0</v>
      </c>
      <c r="AI25" s="76">
        <v>34.0</v>
      </c>
      <c r="AJ25" s="54">
        <f t="shared" si="18"/>
        <v>85</v>
      </c>
      <c r="AK25" s="74">
        <v>2.0</v>
      </c>
      <c r="AL25" s="75">
        <v>46.0</v>
      </c>
      <c r="AM25" s="76">
        <v>38.0</v>
      </c>
      <c r="AN25" s="54">
        <f t="shared" si="19"/>
        <v>84</v>
      </c>
      <c r="AO25" s="55">
        <f t="shared" ref="AO25:AP25" si="195">SUM(AD25,AH25,AL25)</f>
        <v>148</v>
      </c>
      <c r="AP25" s="59">
        <f t="shared" si="195"/>
        <v>109</v>
      </c>
      <c r="AQ25" s="54">
        <f t="shared" si="21"/>
        <v>257</v>
      </c>
      <c r="AR25" s="74">
        <v>2.0</v>
      </c>
      <c r="AS25" s="75">
        <v>45.0</v>
      </c>
      <c r="AT25" s="76">
        <v>45.0</v>
      </c>
      <c r="AU25" s="54">
        <f t="shared" si="22"/>
        <v>90</v>
      </c>
      <c r="AV25" s="74">
        <v>2.0</v>
      </c>
      <c r="AW25" s="75">
        <v>44.0</v>
      </c>
      <c r="AX25" s="76">
        <v>43.0</v>
      </c>
      <c r="AY25" s="54">
        <f t="shared" si="23"/>
        <v>87</v>
      </c>
      <c r="AZ25" s="55">
        <f t="shared" ref="AZ25:BA25" si="196">SUM(AS25,AW25)</f>
        <v>89</v>
      </c>
      <c r="BA25" s="59">
        <f t="shared" si="196"/>
        <v>88</v>
      </c>
      <c r="BB25" s="54">
        <f t="shared" si="25"/>
        <v>177</v>
      </c>
      <c r="BC25" s="74">
        <v>1.0</v>
      </c>
      <c r="BD25" s="76">
        <v>0.0</v>
      </c>
      <c r="BE25" s="74">
        <v>0.0</v>
      </c>
      <c r="BF25" s="76">
        <v>0.0</v>
      </c>
      <c r="BG25" s="74">
        <v>1.0</v>
      </c>
      <c r="BH25" s="76">
        <v>0.0</v>
      </c>
      <c r="BI25" s="57">
        <f t="shared" si="26"/>
        <v>0</v>
      </c>
      <c r="BJ25" s="75">
        <v>0.0</v>
      </c>
      <c r="BK25" s="76">
        <v>0.0</v>
      </c>
      <c r="BL25" s="57">
        <f t="shared" si="27"/>
        <v>0</v>
      </c>
      <c r="BM25" s="74">
        <v>1.0</v>
      </c>
      <c r="BN25" s="76">
        <v>43.0</v>
      </c>
      <c r="BO25" s="74">
        <v>0.0</v>
      </c>
      <c r="BP25" s="76">
        <v>0.0</v>
      </c>
      <c r="BQ25" s="74">
        <v>1.0</v>
      </c>
      <c r="BR25" s="76">
        <v>35.0</v>
      </c>
      <c r="BS25" s="57">
        <f t="shared" si="28"/>
        <v>78</v>
      </c>
      <c r="BT25" s="75">
        <v>35.0</v>
      </c>
      <c r="BU25" s="76">
        <v>43.0</v>
      </c>
      <c r="BV25" s="57">
        <f t="shared" si="29"/>
        <v>78</v>
      </c>
      <c r="BW25" s="58">
        <f t="shared" ref="BW25:BX25" si="197">SUM(BJ25,BT25)</f>
        <v>35</v>
      </c>
      <c r="BX25" s="59">
        <f t="shared" si="197"/>
        <v>43</v>
      </c>
      <c r="BY25" s="54">
        <f t="shared" si="31"/>
        <v>78</v>
      </c>
      <c r="BZ25" s="77">
        <v>241.0</v>
      </c>
      <c r="CA25" s="76">
        <v>232.0</v>
      </c>
      <c r="CB25" s="77">
        <v>138.0</v>
      </c>
      <c r="CC25" s="76">
        <v>97.0</v>
      </c>
      <c r="CD25" s="77">
        <v>27.0</v>
      </c>
      <c r="CE25" s="76">
        <v>44.0</v>
      </c>
      <c r="CF25" s="77">
        <v>4.0</v>
      </c>
      <c r="CG25" s="76">
        <v>2.0</v>
      </c>
      <c r="CH25" s="77">
        <v>91.0</v>
      </c>
      <c r="CI25" s="76">
        <v>68.0</v>
      </c>
      <c r="CJ25" s="77">
        <v>10.0</v>
      </c>
      <c r="CK25" s="76">
        <v>7.0</v>
      </c>
      <c r="CL25" s="77">
        <v>1.0</v>
      </c>
      <c r="CM25" s="76">
        <v>0.0</v>
      </c>
      <c r="CN25" s="61">
        <f t="shared" ref="CN25:CO25" si="198">SUM(BZ25,CB25,CD25,CF25,CH25,CJ25,CL25)</f>
        <v>512</v>
      </c>
      <c r="CO25" s="61">
        <f t="shared" si="198"/>
        <v>450</v>
      </c>
      <c r="CP25" s="62">
        <f t="shared" si="33"/>
        <v>962</v>
      </c>
      <c r="CQ25" s="61">
        <f t="shared" ref="CQ25:CR25" si="199">sum(Z25,AO25,AZ25,BJ25,BT25)</f>
        <v>512</v>
      </c>
      <c r="CR25" s="61">
        <f t="shared" si="199"/>
        <v>450</v>
      </c>
      <c r="CS25" s="63">
        <f t="shared" si="35"/>
        <v>962</v>
      </c>
      <c r="CT25" s="78">
        <v>369.0</v>
      </c>
      <c r="CU25" s="79">
        <v>328.0</v>
      </c>
      <c r="CV25" s="65">
        <f t="shared" si="36"/>
        <v>697</v>
      </c>
      <c r="CW25" s="78">
        <v>7.0</v>
      </c>
      <c r="CX25" s="79">
        <v>6.0</v>
      </c>
      <c r="CY25" s="65">
        <f t="shared" si="37"/>
        <v>13</v>
      </c>
      <c r="CZ25" s="78">
        <v>8.0</v>
      </c>
      <c r="DA25" s="79">
        <v>10.0</v>
      </c>
      <c r="DB25" s="65">
        <f t="shared" si="38"/>
        <v>18</v>
      </c>
      <c r="DC25" s="78">
        <v>0.0</v>
      </c>
      <c r="DD25" s="79">
        <v>2.0</v>
      </c>
      <c r="DE25" s="65">
        <f t="shared" si="39"/>
        <v>2</v>
      </c>
      <c r="DF25" s="78">
        <v>128.0</v>
      </c>
      <c r="DG25" s="79">
        <v>104.0</v>
      </c>
      <c r="DH25" s="65">
        <f t="shared" si="40"/>
        <v>232</v>
      </c>
      <c r="DI25" s="78">
        <v>0.0</v>
      </c>
      <c r="DJ25" s="79">
        <v>0.0</v>
      </c>
      <c r="DK25" s="65">
        <f t="shared" si="41"/>
        <v>0</v>
      </c>
      <c r="DL25" s="80">
        <v>512.0</v>
      </c>
      <c r="DM25" s="81">
        <v>450.0</v>
      </c>
      <c r="DN25" s="54">
        <f t="shared" si="54"/>
        <v>962</v>
      </c>
      <c r="DO25" s="82"/>
      <c r="DP25" s="54">
        <f t="shared" ref="DP25:DQ25" si="200">SUM(CQ25-DL25)</f>
        <v>0</v>
      </c>
      <c r="DQ25" s="54">
        <f t="shared" si="200"/>
        <v>0</v>
      </c>
      <c r="DR25" s="69">
        <f t="shared" si="43"/>
        <v>962</v>
      </c>
      <c r="DS25" s="55">
        <f t="shared" si="44"/>
        <v>962</v>
      </c>
      <c r="DT25" s="59">
        <f t="shared" si="45"/>
        <v>0</v>
      </c>
      <c r="DU25" s="59">
        <f t="shared" si="143"/>
        <v>0</v>
      </c>
      <c r="DV25" s="54">
        <f t="shared" ref="DV25:DW25" si="201">SUM(CN25-CQ25)</f>
        <v>0</v>
      </c>
      <c r="DW25" s="54">
        <f t="shared" si="201"/>
        <v>0</v>
      </c>
      <c r="DX25" s="70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2"/>
      <c r="HI25" s="71"/>
    </row>
    <row r="26">
      <c r="A26" s="44">
        <v>22.0</v>
      </c>
      <c r="B26" s="45">
        <v>1267.0</v>
      </c>
      <c r="C26" s="46" t="s">
        <v>88</v>
      </c>
      <c r="D26" s="47" t="s">
        <v>64</v>
      </c>
      <c r="E26" s="48" t="s">
        <v>65</v>
      </c>
      <c r="F26" s="74">
        <v>3.0</v>
      </c>
      <c r="G26" s="75">
        <v>70.0</v>
      </c>
      <c r="H26" s="76">
        <v>77.0</v>
      </c>
      <c r="I26" s="51">
        <f t="shared" si="10"/>
        <v>147</v>
      </c>
      <c r="J26" s="74">
        <v>3.0</v>
      </c>
      <c r="K26" s="75">
        <v>77.0</v>
      </c>
      <c r="L26" s="76">
        <v>76.0</v>
      </c>
      <c r="M26" s="51">
        <f t="shared" si="11"/>
        <v>153</v>
      </c>
      <c r="N26" s="74">
        <v>3.0</v>
      </c>
      <c r="O26" s="75">
        <v>62.0</v>
      </c>
      <c r="P26" s="76">
        <v>74.0</v>
      </c>
      <c r="Q26" s="51">
        <f t="shared" si="12"/>
        <v>136</v>
      </c>
      <c r="R26" s="74">
        <v>3.0</v>
      </c>
      <c r="S26" s="75">
        <v>77.0</v>
      </c>
      <c r="T26" s="76">
        <v>69.0</v>
      </c>
      <c r="U26" s="51">
        <f t="shared" si="13"/>
        <v>146</v>
      </c>
      <c r="V26" s="74">
        <v>3.0</v>
      </c>
      <c r="W26" s="75">
        <v>80.0</v>
      </c>
      <c r="X26" s="76">
        <v>64.0</v>
      </c>
      <c r="Y26" s="51">
        <f t="shared" si="14"/>
        <v>144</v>
      </c>
      <c r="Z26" s="58">
        <f t="shared" ref="Z26:AA26" si="202">G26+K26+O26+S26+W26</f>
        <v>366</v>
      </c>
      <c r="AA26" s="58">
        <f t="shared" si="202"/>
        <v>360</v>
      </c>
      <c r="AB26" s="51">
        <f t="shared" si="16"/>
        <v>726</v>
      </c>
      <c r="AC26" s="74">
        <v>3.0</v>
      </c>
      <c r="AD26" s="75">
        <v>85.0</v>
      </c>
      <c r="AE26" s="76">
        <v>56.0</v>
      </c>
      <c r="AF26" s="54">
        <f t="shared" si="17"/>
        <v>141</v>
      </c>
      <c r="AG26" s="74">
        <v>3.0</v>
      </c>
      <c r="AH26" s="75">
        <v>88.0</v>
      </c>
      <c r="AI26" s="76">
        <v>72.0</v>
      </c>
      <c r="AJ26" s="54">
        <f t="shared" si="18"/>
        <v>160</v>
      </c>
      <c r="AK26" s="74">
        <v>3.0</v>
      </c>
      <c r="AL26" s="75">
        <v>68.0</v>
      </c>
      <c r="AM26" s="76">
        <v>78.0</v>
      </c>
      <c r="AN26" s="54">
        <f t="shared" si="19"/>
        <v>146</v>
      </c>
      <c r="AO26" s="55">
        <f t="shared" ref="AO26:AP26" si="203">SUM(AD26,AH26,AL26)</f>
        <v>241</v>
      </c>
      <c r="AP26" s="59">
        <f t="shared" si="203"/>
        <v>206</v>
      </c>
      <c r="AQ26" s="54">
        <f t="shared" si="21"/>
        <v>447</v>
      </c>
      <c r="AR26" s="74">
        <v>3.0</v>
      </c>
      <c r="AS26" s="75">
        <v>73.0</v>
      </c>
      <c r="AT26" s="76">
        <v>63.0</v>
      </c>
      <c r="AU26" s="54">
        <f t="shared" si="22"/>
        <v>136</v>
      </c>
      <c r="AV26" s="74">
        <v>3.0</v>
      </c>
      <c r="AW26" s="75">
        <v>68.0</v>
      </c>
      <c r="AX26" s="76">
        <v>66.0</v>
      </c>
      <c r="AY26" s="54">
        <f t="shared" si="23"/>
        <v>134</v>
      </c>
      <c r="AZ26" s="55">
        <f t="shared" ref="AZ26:BA26" si="204">SUM(AS26,AW26)</f>
        <v>141</v>
      </c>
      <c r="BA26" s="59">
        <f t="shared" si="204"/>
        <v>129</v>
      </c>
      <c r="BB26" s="54">
        <f t="shared" si="25"/>
        <v>270</v>
      </c>
      <c r="BC26" s="74">
        <v>1.0</v>
      </c>
      <c r="BD26" s="76">
        <v>2.0</v>
      </c>
      <c r="BE26" s="74">
        <v>1.0</v>
      </c>
      <c r="BF26" s="76">
        <v>0.0</v>
      </c>
      <c r="BG26" s="74">
        <v>1.0</v>
      </c>
      <c r="BH26" s="76">
        <v>0.0</v>
      </c>
      <c r="BI26" s="57">
        <f t="shared" si="26"/>
        <v>2</v>
      </c>
      <c r="BJ26" s="75">
        <v>1.0</v>
      </c>
      <c r="BK26" s="76">
        <v>1.0</v>
      </c>
      <c r="BL26" s="57">
        <f t="shared" si="27"/>
        <v>2</v>
      </c>
      <c r="BM26" s="74">
        <v>1.0</v>
      </c>
      <c r="BN26" s="76">
        <v>52.0</v>
      </c>
      <c r="BO26" s="74">
        <v>1.0</v>
      </c>
      <c r="BP26" s="76">
        <v>37.0</v>
      </c>
      <c r="BQ26" s="74">
        <v>1.0</v>
      </c>
      <c r="BR26" s="76">
        <v>41.0</v>
      </c>
      <c r="BS26" s="57">
        <f t="shared" si="28"/>
        <v>130</v>
      </c>
      <c r="BT26" s="75">
        <v>65.0</v>
      </c>
      <c r="BU26" s="76">
        <v>65.0</v>
      </c>
      <c r="BV26" s="57">
        <f t="shared" si="29"/>
        <v>130</v>
      </c>
      <c r="BW26" s="58">
        <f t="shared" ref="BW26:BX26" si="205">SUM(BJ26,BT26)</f>
        <v>66</v>
      </c>
      <c r="BX26" s="59">
        <f t="shared" si="205"/>
        <v>66</v>
      </c>
      <c r="BY26" s="54">
        <f t="shared" si="31"/>
        <v>132</v>
      </c>
      <c r="BZ26" s="77">
        <v>398.0</v>
      </c>
      <c r="CA26" s="76">
        <v>383.0</v>
      </c>
      <c r="CB26" s="77">
        <v>218.0</v>
      </c>
      <c r="CC26" s="76">
        <v>179.0</v>
      </c>
      <c r="CD26" s="77">
        <v>36.0</v>
      </c>
      <c r="CE26" s="76">
        <v>45.0</v>
      </c>
      <c r="CF26" s="77">
        <v>7.0</v>
      </c>
      <c r="CG26" s="76">
        <v>3.0</v>
      </c>
      <c r="CH26" s="77">
        <v>74.0</v>
      </c>
      <c r="CI26" s="76">
        <v>62.0</v>
      </c>
      <c r="CJ26" s="77">
        <v>70.0</v>
      </c>
      <c r="CK26" s="76">
        <v>77.0</v>
      </c>
      <c r="CL26" s="77">
        <v>11.0</v>
      </c>
      <c r="CM26" s="76">
        <v>12.0</v>
      </c>
      <c r="CN26" s="61">
        <f t="shared" ref="CN26:CO26" si="206">SUM(BZ26,CB26,CD26,CF26,CH26,CJ26,CL26)</f>
        <v>814</v>
      </c>
      <c r="CO26" s="61">
        <f t="shared" si="206"/>
        <v>761</v>
      </c>
      <c r="CP26" s="62">
        <f t="shared" si="33"/>
        <v>1575</v>
      </c>
      <c r="CQ26" s="61">
        <f t="shared" ref="CQ26:CR26" si="207">sum(Z26,AO26,AZ26,BJ26,BT26)</f>
        <v>814</v>
      </c>
      <c r="CR26" s="61">
        <f t="shared" si="207"/>
        <v>761</v>
      </c>
      <c r="CS26" s="63">
        <f t="shared" si="35"/>
        <v>1575</v>
      </c>
      <c r="CT26" s="78">
        <v>473.0</v>
      </c>
      <c r="CU26" s="78">
        <v>438.0</v>
      </c>
      <c r="CV26" s="65">
        <f t="shared" si="36"/>
        <v>911</v>
      </c>
      <c r="CW26" s="78">
        <v>55.0</v>
      </c>
      <c r="CX26" s="79">
        <v>53.0</v>
      </c>
      <c r="CY26" s="65">
        <f t="shared" si="37"/>
        <v>108</v>
      </c>
      <c r="CZ26" s="78">
        <v>34.0</v>
      </c>
      <c r="DA26" s="79">
        <v>32.0</v>
      </c>
      <c r="DB26" s="65">
        <f t="shared" si="38"/>
        <v>66</v>
      </c>
      <c r="DC26" s="78">
        <v>20.0</v>
      </c>
      <c r="DD26" s="79">
        <v>24.0</v>
      </c>
      <c r="DE26" s="65">
        <f t="shared" si="39"/>
        <v>44</v>
      </c>
      <c r="DF26" s="78">
        <v>232.0</v>
      </c>
      <c r="DG26" s="79">
        <v>214.0</v>
      </c>
      <c r="DH26" s="65">
        <f t="shared" si="40"/>
        <v>446</v>
      </c>
      <c r="DI26" s="78">
        <v>0.0</v>
      </c>
      <c r="DJ26" s="79">
        <v>0.0</v>
      </c>
      <c r="DK26" s="65">
        <f t="shared" si="41"/>
        <v>0</v>
      </c>
      <c r="DL26" s="80">
        <v>814.0</v>
      </c>
      <c r="DM26" s="81">
        <v>761.0</v>
      </c>
      <c r="DN26" s="54">
        <f t="shared" si="54"/>
        <v>1575</v>
      </c>
      <c r="DO26" s="82"/>
      <c r="DP26" s="54">
        <f t="shared" ref="DP26:DQ26" si="208">SUM(CQ26-DL26)</f>
        <v>0</v>
      </c>
      <c r="DQ26" s="54">
        <f t="shared" si="208"/>
        <v>0</v>
      </c>
      <c r="DR26" s="69">
        <f t="shared" si="43"/>
        <v>1575</v>
      </c>
      <c r="DS26" s="55">
        <f t="shared" si="44"/>
        <v>1575</v>
      </c>
      <c r="DT26" s="59">
        <f t="shared" si="45"/>
        <v>0</v>
      </c>
      <c r="DU26" s="59">
        <f t="shared" si="143"/>
        <v>0</v>
      </c>
      <c r="DV26" s="54">
        <f t="shared" ref="DV26:DW26" si="209">SUM(CN26-CQ26)</f>
        <v>0</v>
      </c>
      <c r="DW26" s="54">
        <f t="shared" si="209"/>
        <v>0</v>
      </c>
      <c r="DX26" s="70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2"/>
      <c r="HI26" s="71"/>
    </row>
    <row r="27">
      <c r="A27" s="44">
        <v>23.0</v>
      </c>
      <c r="B27" s="45">
        <v>1247.0</v>
      </c>
      <c r="C27" s="46" t="s">
        <v>89</v>
      </c>
      <c r="D27" s="47" t="s">
        <v>64</v>
      </c>
      <c r="E27" s="48" t="s">
        <v>65</v>
      </c>
      <c r="F27" s="85">
        <v>2.0</v>
      </c>
      <c r="G27" s="86">
        <v>39.0</v>
      </c>
      <c r="H27" s="87">
        <v>47.0</v>
      </c>
      <c r="I27" s="51">
        <f t="shared" si="10"/>
        <v>86</v>
      </c>
      <c r="J27" s="88">
        <v>2.0</v>
      </c>
      <c r="K27" s="86">
        <v>37.0</v>
      </c>
      <c r="L27" s="87">
        <v>44.0</v>
      </c>
      <c r="M27" s="51">
        <f t="shared" si="11"/>
        <v>81</v>
      </c>
      <c r="N27" s="88">
        <v>2.0</v>
      </c>
      <c r="O27" s="86">
        <v>43.0</v>
      </c>
      <c r="P27" s="87">
        <v>43.0</v>
      </c>
      <c r="Q27" s="51">
        <f t="shared" si="12"/>
        <v>86</v>
      </c>
      <c r="R27" s="88">
        <v>2.0</v>
      </c>
      <c r="S27" s="86">
        <v>41.0</v>
      </c>
      <c r="T27" s="87">
        <v>40.0</v>
      </c>
      <c r="U27" s="51">
        <f t="shared" si="13"/>
        <v>81</v>
      </c>
      <c r="V27" s="88">
        <v>2.0</v>
      </c>
      <c r="W27" s="86">
        <v>41.0</v>
      </c>
      <c r="X27" s="87">
        <v>47.0</v>
      </c>
      <c r="Y27" s="51">
        <f t="shared" si="14"/>
        <v>88</v>
      </c>
      <c r="Z27" s="89">
        <v>201.0</v>
      </c>
      <c r="AA27" s="89">
        <v>221.0</v>
      </c>
      <c r="AB27" s="51">
        <f t="shared" si="16"/>
        <v>422</v>
      </c>
      <c r="AC27" s="88">
        <v>2.0</v>
      </c>
      <c r="AD27" s="86">
        <v>51.0</v>
      </c>
      <c r="AE27" s="87">
        <v>42.0</v>
      </c>
      <c r="AF27" s="54">
        <f t="shared" si="17"/>
        <v>93</v>
      </c>
      <c r="AG27" s="88">
        <v>2.0</v>
      </c>
      <c r="AH27" s="86">
        <v>48.0</v>
      </c>
      <c r="AI27" s="87">
        <v>56.0</v>
      </c>
      <c r="AJ27" s="54">
        <f t="shared" si="18"/>
        <v>104</v>
      </c>
      <c r="AK27" s="88">
        <v>2.0</v>
      </c>
      <c r="AL27" s="86">
        <v>45.0</v>
      </c>
      <c r="AM27" s="87">
        <v>60.0</v>
      </c>
      <c r="AN27" s="54">
        <f t="shared" si="19"/>
        <v>105</v>
      </c>
      <c r="AO27" s="89">
        <v>144.0</v>
      </c>
      <c r="AP27" s="90">
        <v>158.0</v>
      </c>
      <c r="AQ27" s="54">
        <f t="shared" si="21"/>
        <v>302</v>
      </c>
      <c r="AR27" s="88">
        <v>2.0</v>
      </c>
      <c r="AS27" s="86">
        <v>51.0</v>
      </c>
      <c r="AT27" s="87">
        <v>49.0</v>
      </c>
      <c r="AU27" s="54">
        <f t="shared" si="22"/>
        <v>100</v>
      </c>
      <c r="AV27" s="88">
        <v>2.0</v>
      </c>
      <c r="AW27" s="86">
        <v>51.0</v>
      </c>
      <c r="AX27" s="87">
        <v>35.0</v>
      </c>
      <c r="AY27" s="54">
        <f t="shared" si="23"/>
        <v>86</v>
      </c>
      <c r="AZ27" s="89">
        <v>102.0</v>
      </c>
      <c r="BA27" s="90">
        <v>84.0</v>
      </c>
      <c r="BB27" s="54">
        <f t="shared" si="25"/>
        <v>186</v>
      </c>
      <c r="BC27" s="88">
        <v>1.0</v>
      </c>
      <c r="BD27" s="87">
        <v>1.0</v>
      </c>
      <c r="BE27" s="88">
        <v>0.0</v>
      </c>
      <c r="BF27" s="87">
        <v>0.0</v>
      </c>
      <c r="BG27" s="88">
        <v>1.0</v>
      </c>
      <c r="BH27" s="87">
        <v>1.0</v>
      </c>
      <c r="BI27" s="57">
        <f t="shared" si="26"/>
        <v>2</v>
      </c>
      <c r="BJ27" s="86">
        <v>1.0</v>
      </c>
      <c r="BK27" s="87">
        <v>1.0</v>
      </c>
      <c r="BL27" s="57">
        <f t="shared" si="27"/>
        <v>2</v>
      </c>
      <c r="BM27" s="88">
        <v>1.0</v>
      </c>
      <c r="BN27" s="87">
        <v>39.0</v>
      </c>
      <c r="BO27" s="88">
        <v>0.0</v>
      </c>
      <c r="BP27" s="87">
        <v>0.0</v>
      </c>
      <c r="BQ27" s="88">
        <v>1.0</v>
      </c>
      <c r="BR27" s="87">
        <v>40.0</v>
      </c>
      <c r="BS27" s="57">
        <f t="shared" si="28"/>
        <v>79</v>
      </c>
      <c r="BT27" s="86">
        <v>45.0</v>
      </c>
      <c r="BU27" s="87">
        <v>34.0</v>
      </c>
      <c r="BV27" s="57">
        <f t="shared" si="29"/>
        <v>79</v>
      </c>
      <c r="BW27" s="89">
        <v>46.0</v>
      </c>
      <c r="BX27" s="90">
        <v>35.0</v>
      </c>
      <c r="BY27" s="54">
        <f t="shared" si="31"/>
        <v>81</v>
      </c>
      <c r="BZ27" s="91">
        <v>257.0</v>
      </c>
      <c r="CA27" s="87">
        <v>268.0</v>
      </c>
      <c r="CB27" s="91">
        <v>140.0</v>
      </c>
      <c r="CC27" s="87">
        <v>126.0</v>
      </c>
      <c r="CD27" s="91">
        <v>11.0</v>
      </c>
      <c r="CE27" s="87">
        <v>13.0</v>
      </c>
      <c r="CF27" s="91">
        <v>2.0</v>
      </c>
      <c r="CG27" s="87">
        <v>0.0</v>
      </c>
      <c r="CH27" s="91">
        <v>64.0</v>
      </c>
      <c r="CI27" s="87">
        <v>74.0</v>
      </c>
      <c r="CJ27" s="91">
        <v>19.0</v>
      </c>
      <c r="CK27" s="87">
        <v>15.0</v>
      </c>
      <c r="CL27" s="91">
        <v>0.0</v>
      </c>
      <c r="CM27" s="87">
        <v>2.0</v>
      </c>
      <c r="CN27" s="92">
        <v>493.0</v>
      </c>
      <c r="CO27" s="92">
        <v>498.0</v>
      </c>
      <c r="CP27" s="62">
        <f t="shared" si="33"/>
        <v>991</v>
      </c>
      <c r="CQ27" s="92">
        <v>493.0</v>
      </c>
      <c r="CR27" s="92">
        <v>498.0</v>
      </c>
      <c r="CS27" s="63">
        <f t="shared" si="35"/>
        <v>991</v>
      </c>
      <c r="CT27" s="93">
        <v>165.0</v>
      </c>
      <c r="CU27" s="94">
        <v>175.0</v>
      </c>
      <c r="CV27" s="65">
        <f t="shared" si="36"/>
        <v>340</v>
      </c>
      <c r="CW27" s="93">
        <v>10.0</v>
      </c>
      <c r="CX27" s="94">
        <v>8.0</v>
      </c>
      <c r="CY27" s="65">
        <f t="shared" si="37"/>
        <v>18</v>
      </c>
      <c r="CZ27" s="93">
        <v>59.0</v>
      </c>
      <c r="DA27" s="94">
        <v>58.0</v>
      </c>
      <c r="DB27" s="65">
        <f t="shared" si="38"/>
        <v>117</v>
      </c>
      <c r="DC27" s="93">
        <v>33.0</v>
      </c>
      <c r="DD27" s="94">
        <v>27.0</v>
      </c>
      <c r="DE27" s="65">
        <f t="shared" si="39"/>
        <v>60</v>
      </c>
      <c r="DF27" s="93">
        <v>226.0</v>
      </c>
      <c r="DG27" s="94">
        <v>230.0</v>
      </c>
      <c r="DH27" s="65">
        <f t="shared" si="40"/>
        <v>456</v>
      </c>
      <c r="DI27" s="93">
        <v>0.0</v>
      </c>
      <c r="DJ27" s="94">
        <v>0.0</v>
      </c>
      <c r="DK27" s="65">
        <f t="shared" si="41"/>
        <v>0</v>
      </c>
      <c r="DL27" s="95">
        <v>493.0</v>
      </c>
      <c r="DM27" s="96">
        <v>498.0</v>
      </c>
      <c r="DN27" s="97">
        <v>991.0</v>
      </c>
      <c r="DO27" s="98"/>
      <c r="DP27" s="99">
        <v>0.0</v>
      </c>
      <c r="DQ27" s="99">
        <v>0.0</v>
      </c>
      <c r="DR27" s="69">
        <f t="shared" si="43"/>
        <v>991</v>
      </c>
      <c r="DS27" s="55">
        <f t="shared" si="44"/>
        <v>991</v>
      </c>
      <c r="DT27" s="90">
        <v>0.0</v>
      </c>
      <c r="DU27" s="90">
        <v>0.0</v>
      </c>
      <c r="DV27" s="99">
        <v>0.0</v>
      </c>
      <c r="DW27" s="99">
        <v>0.0</v>
      </c>
      <c r="DX27" s="70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2"/>
      <c r="HI27" s="71"/>
    </row>
    <row r="28">
      <c r="A28" s="44">
        <v>24.0</v>
      </c>
      <c r="B28" s="45">
        <v>1265.0</v>
      </c>
      <c r="C28" s="46" t="s">
        <v>90</v>
      </c>
      <c r="D28" s="47" t="s">
        <v>64</v>
      </c>
      <c r="E28" s="48" t="s">
        <v>65</v>
      </c>
      <c r="F28" s="74">
        <v>3.0</v>
      </c>
      <c r="G28" s="75">
        <v>95.0</v>
      </c>
      <c r="H28" s="76">
        <v>67.0</v>
      </c>
      <c r="I28" s="51">
        <f t="shared" si="10"/>
        <v>162</v>
      </c>
      <c r="J28" s="74">
        <v>3.0</v>
      </c>
      <c r="K28" s="75">
        <v>86.0</v>
      </c>
      <c r="L28" s="76">
        <v>67.0</v>
      </c>
      <c r="M28" s="51">
        <f t="shared" si="11"/>
        <v>153</v>
      </c>
      <c r="N28" s="74">
        <v>3.0</v>
      </c>
      <c r="O28" s="75">
        <v>75.0</v>
      </c>
      <c r="P28" s="76">
        <v>70.0</v>
      </c>
      <c r="Q28" s="51">
        <f t="shared" si="12"/>
        <v>145</v>
      </c>
      <c r="R28" s="74">
        <v>3.0</v>
      </c>
      <c r="S28" s="75">
        <v>68.0</v>
      </c>
      <c r="T28" s="76">
        <v>67.0</v>
      </c>
      <c r="U28" s="51">
        <f t="shared" si="13"/>
        <v>135</v>
      </c>
      <c r="V28" s="74">
        <v>3.0</v>
      </c>
      <c r="W28" s="75">
        <v>89.0</v>
      </c>
      <c r="X28" s="76">
        <v>75.0</v>
      </c>
      <c r="Y28" s="51">
        <f t="shared" si="14"/>
        <v>164</v>
      </c>
      <c r="Z28" s="58">
        <f t="shared" ref="Z28:AA28" si="210">G28+K28+O28+S28+W28</f>
        <v>413</v>
      </c>
      <c r="AA28" s="58">
        <f t="shared" si="210"/>
        <v>346</v>
      </c>
      <c r="AB28" s="51">
        <f t="shared" si="16"/>
        <v>759</v>
      </c>
      <c r="AC28" s="74">
        <v>3.0</v>
      </c>
      <c r="AD28" s="75">
        <v>85.0</v>
      </c>
      <c r="AE28" s="76">
        <v>67.0</v>
      </c>
      <c r="AF28" s="54">
        <f t="shared" si="17"/>
        <v>152</v>
      </c>
      <c r="AG28" s="74">
        <v>3.0</v>
      </c>
      <c r="AH28" s="75">
        <v>74.0</v>
      </c>
      <c r="AI28" s="76">
        <v>73.0</v>
      </c>
      <c r="AJ28" s="54">
        <f t="shared" si="18"/>
        <v>147</v>
      </c>
      <c r="AK28" s="74">
        <v>4.0</v>
      </c>
      <c r="AL28" s="75">
        <v>98.0</v>
      </c>
      <c r="AM28" s="76">
        <v>97.0</v>
      </c>
      <c r="AN28" s="54">
        <f t="shared" si="19"/>
        <v>195</v>
      </c>
      <c r="AO28" s="55">
        <f t="shared" ref="AO28:AP28" si="211">SUM(AD28,AH28,AL28)</f>
        <v>257</v>
      </c>
      <c r="AP28" s="59">
        <f t="shared" si="211"/>
        <v>237</v>
      </c>
      <c r="AQ28" s="54">
        <f t="shared" si="21"/>
        <v>494</v>
      </c>
      <c r="AR28" s="74">
        <v>3.0</v>
      </c>
      <c r="AS28" s="75">
        <v>103.0</v>
      </c>
      <c r="AT28" s="76">
        <v>74.0</v>
      </c>
      <c r="AU28" s="54">
        <f t="shared" si="22"/>
        <v>177</v>
      </c>
      <c r="AV28" s="74">
        <v>3.0</v>
      </c>
      <c r="AW28" s="75">
        <v>57.0</v>
      </c>
      <c r="AX28" s="76">
        <v>74.0</v>
      </c>
      <c r="AY28" s="54">
        <f t="shared" si="23"/>
        <v>131</v>
      </c>
      <c r="AZ28" s="55">
        <f t="shared" ref="AZ28:BA28" si="212">SUM(AS28,AW28)</f>
        <v>160</v>
      </c>
      <c r="BA28" s="59">
        <f t="shared" si="212"/>
        <v>148</v>
      </c>
      <c r="BB28" s="54">
        <f t="shared" si="25"/>
        <v>308</v>
      </c>
      <c r="BC28" s="74">
        <v>2.0</v>
      </c>
      <c r="BD28" s="76">
        <v>0.0</v>
      </c>
      <c r="BE28" s="74">
        <v>1.0</v>
      </c>
      <c r="BF28" s="76">
        <v>1.0</v>
      </c>
      <c r="BG28" s="74">
        <v>1.0</v>
      </c>
      <c r="BH28" s="76">
        <v>0.0</v>
      </c>
      <c r="BI28" s="57">
        <f t="shared" si="26"/>
        <v>1</v>
      </c>
      <c r="BJ28" s="75">
        <v>1.0</v>
      </c>
      <c r="BK28" s="76">
        <v>0.0</v>
      </c>
      <c r="BL28" s="57">
        <f t="shared" si="27"/>
        <v>1</v>
      </c>
      <c r="BM28" s="74">
        <v>2.0</v>
      </c>
      <c r="BN28" s="76">
        <v>93.0</v>
      </c>
      <c r="BO28" s="74">
        <v>1.0</v>
      </c>
      <c r="BP28" s="76">
        <v>35.0</v>
      </c>
      <c r="BQ28" s="74">
        <v>1.0</v>
      </c>
      <c r="BR28" s="76">
        <v>39.0</v>
      </c>
      <c r="BS28" s="57">
        <f t="shared" si="28"/>
        <v>167</v>
      </c>
      <c r="BT28" s="75">
        <v>85.0</v>
      </c>
      <c r="BU28" s="76">
        <v>82.0</v>
      </c>
      <c r="BV28" s="57">
        <f t="shared" si="29"/>
        <v>167</v>
      </c>
      <c r="BW28" s="58">
        <v>85.0</v>
      </c>
      <c r="BX28" s="84">
        <v>83.0</v>
      </c>
      <c r="BY28" s="54">
        <f t="shared" si="31"/>
        <v>168</v>
      </c>
      <c r="BZ28" s="77">
        <v>469.0</v>
      </c>
      <c r="CA28" s="76">
        <v>457.0</v>
      </c>
      <c r="CB28" s="77">
        <v>231.0</v>
      </c>
      <c r="CC28" s="76">
        <v>165.0</v>
      </c>
      <c r="CD28" s="77">
        <v>59.0</v>
      </c>
      <c r="CE28" s="76">
        <v>49.0</v>
      </c>
      <c r="CF28" s="77">
        <v>4.0</v>
      </c>
      <c r="CG28" s="76">
        <v>3.0</v>
      </c>
      <c r="CH28" s="77">
        <v>119.0</v>
      </c>
      <c r="CI28" s="76">
        <v>109.0</v>
      </c>
      <c r="CJ28" s="77">
        <v>33.0</v>
      </c>
      <c r="CK28" s="76">
        <v>29.0</v>
      </c>
      <c r="CL28" s="77">
        <v>1.0</v>
      </c>
      <c r="CM28" s="76">
        <v>1.0</v>
      </c>
      <c r="CN28" s="61">
        <f t="shared" ref="CN28:CO28" si="213">SUM(BZ28,CB28,CD28,CF28,CH28,CJ28,CL28)</f>
        <v>916</v>
      </c>
      <c r="CO28" s="61">
        <f t="shared" si="213"/>
        <v>813</v>
      </c>
      <c r="CP28" s="62">
        <f t="shared" si="33"/>
        <v>1729</v>
      </c>
      <c r="CQ28" s="61">
        <f t="shared" ref="CQ28:CR28" si="214">sum(Z28,AO28,AZ28,BJ28,BT28)</f>
        <v>916</v>
      </c>
      <c r="CR28" s="61">
        <f t="shared" si="214"/>
        <v>813</v>
      </c>
      <c r="CS28" s="63">
        <f t="shared" si="35"/>
        <v>1729</v>
      </c>
      <c r="CT28" s="78">
        <v>565.0</v>
      </c>
      <c r="CU28" s="79">
        <v>509.0</v>
      </c>
      <c r="CV28" s="65">
        <f t="shared" si="36"/>
        <v>1074</v>
      </c>
      <c r="CW28" s="78">
        <v>51.0</v>
      </c>
      <c r="CX28" s="79">
        <v>43.0</v>
      </c>
      <c r="CY28" s="65">
        <f t="shared" si="37"/>
        <v>94</v>
      </c>
      <c r="CZ28" s="78">
        <v>33.0</v>
      </c>
      <c r="DA28" s="79">
        <v>33.0</v>
      </c>
      <c r="DB28" s="65">
        <f t="shared" si="38"/>
        <v>66</v>
      </c>
      <c r="DC28" s="78">
        <v>42.0</v>
      </c>
      <c r="DD28" s="79">
        <v>15.0</v>
      </c>
      <c r="DE28" s="65">
        <f t="shared" si="39"/>
        <v>57</v>
      </c>
      <c r="DF28" s="78">
        <v>225.0</v>
      </c>
      <c r="DG28" s="79">
        <v>213.0</v>
      </c>
      <c r="DH28" s="65">
        <f t="shared" si="40"/>
        <v>438</v>
      </c>
      <c r="DI28" s="78">
        <v>0.0</v>
      </c>
      <c r="DJ28" s="79">
        <v>0.0</v>
      </c>
      <c r="DK28" s="65">
        <f t="shared" si="41"/>
        <v>0</v>
      </c>
      <c r="DL28" s="80">
        <f t="shared" ref="DL28:DM28" si="215">CT28+CW28+CZ28+DC28+DF28+DI28</f>
        <v>916</v>
      </c>
      <c r="DM28" s="81">
        <f t="shared" si="215"/>
        <v>813</v>
      </c>
      <c r="DN28" s="54">
        <f t="shared" ref="DN28:DN46" si="224">SUM(DL28:DM28)</f>
        <v>1729</v>
      </c>
      <c r="DO28" s="82"/>
      <c r="DP28" s="54">
        <f t="shared" ref="DP28:DQ28" si="216">SUM(CQ28-DL28)</f>
        <v>0</v>
      </c>
      <c r="DQ28" s="54">
        <f t="shared" si="216"/>
        <v>0</v>
      </c>
      <c r="DR28" s="69">
        <f t="shared" si="43"/>
        <v>1729</v>
      </c>
      <c r="DS28" s="55">
        <f t="shared" si="44"/>
        <v>1729</v>
      </c>
      <c r="DT28" s="59">
        <f t="shared" ref="DT28:DT67" si="226">SUM(CP28-CS28)</f>
        <v>0</v>
      </c>
      <c r="DU28" s="59">
        <f t="shared" ref="DU28:DU67" si="227">SUM(CP28-DN28)</f>
        <v>0</v>
      </c>
      <c r="DV28" s="54">
        <f t="shared" ref="DV28:DW28" si="217">SUM(CN28-CQ28)</f>
        <v>0</v>
      </c>
      <c r="DW28" s="54">
        <f t="shared" si="217"/>
        <v>0</v>
      </c>
      <c r="DX28" s="70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2"/>
      <c r="HI28" s="71"/>
    </row>
    <row r="29">
      <c r="A29" s="44">
        <v>25.0</v>
      </c>
      <c r="B29" s="45">
        <v>1268.0</v>
      </c>
      <c r="C29" s="46" t="s">
        <v>91</v>
      </c>
      <c r="D29" s="47" t="s">
        <v>64</v>
      </c>
      <c r="E29" s="48" t="s">
        <v>65</v>
      </c>
      <c r="F29" s="74">
        <v>3.0</v>
      </c>
      <c r="G29" s="75">
        <v>72.0</v>
      </c>
      <c r="H29" s="76">
        <v>70.0</v>
      </c>
      <c r="I29" s="51">
        <f t="shared" si="10"/>
        <v>142</v>
      </c>
      <c r="J29" s="74">
        <v>3.0</v>
      </c>
      <c r="K29" s="75">
        <v>85.0</v>
      </c>
      <c r="L29" s="76">
        <v>79.0</v>
      </c>
      <c r="M29" s="51">
        <f t="shared" si="11"/>
        <v>164</v>
      </c>
      <c r="N29" s="74">
        <v>3.0</v>
      </c>
      <c r="O29" s="75">
        <v>87.0</v>
      </c>
      <c r="P29" s="76">
        <v>82.0</v>
      </c>
      <c r="Q29" s="51">
        <f t="shared" si="12"/>
        <v>169</v>
      </c>
      <c r="R29" s="74">
        <v>4.0</v>
      </c>
      <c r="S29" s="75">
        <v>108.0</v>
      </c>
      <c r="T29" s="76">
        <v>84.0</v>
      </c>
      <c r="U29" s="51">
        <f t="shared" si="13"/>
        <v>192</v>
      </c>
      <c r="V29" s="74">
        <v>4.0</v>
      </c>
      <c r="W29" s="75">
        <v>102.0</v>
      </c>
      <c r="X29" s="76">
        <v>102.0</v>
      </c>
      <c r="Y29" s="51">
        <f t="shared" si="14"/>
        <v>204</v>
      </c>
      <c r="Z29" s="58">
        <f t="shared" ref="Z29:AA29" si="218">G29+K29+O29+S29+W29</f>
        <v>454</v>
      </c>
      <c r="AA29" s="58">
        <f t="shared" si="218"/>
        <v>417</v>
      </c>
      <c r="AB29" s="51">
        <f t="shared" si="16"/>
        <v>871</v>
      </c>
      <c r="AC29" s="74">
        <v>4.0</v>
      </c>
      <c r="AD29" s="75">
        <v>95.0</v>
      </c>
      <c r="AE29" s="76">
        <v>108.0</v>
      </c>
      <c r="AF29" s="54">
        <f t="shared" si="17"/>
        <v>203</v>
      </c>
      <c r="AG29" s="74">
        <v>4.0</v>
      </c>
      <c r="AH29" s="75">
        <v>110.0</v>
      </c>
      <c r="AI29" s="76">
        <v>96.0</v>
      </c>
      <c r="AJ29" s="54">
        <f t="shared" si="18"/>
        <v>206</v>
      </c>
      <c r="AK29" s="74">
        <v>4.0</v>
      </c>
      <c r="AL29" s="75">
        <v>113.0</v>
      </c>
      <c r="AM29" s="76">
        <v>89.0</v>
      </c>
      <c r="AN29" s="54">
        <f t="shared" si="19"/>
        <v>202</v>
      </c>
      <c r="AO29" s="55">
        <f t="shared" ref="AO29:AP29" si="219">SUM(AD29,AH29,AL29)</f>
        <v>318</v>
      </c>
      <c r="AP29" s="59">
        <f t="shared" si="219"/>
        <v>293</v>
      </c>
      <c r="AQ29" s="54">
        <f t="shared" si="21"/>
        <v>611</v>
      </c>
      <c r="AR29" s="74">
        <v>4.0</v>
      </c>
      <c r="AS29" s="75">
        <v>108.0</v>
      </c>
      <c r="AT29" s="76">
        <v>88.0</v>
      </c>
      <c r="AU29" s="54">
        <f t="shared" si="22"/>
        <v>196</v>
      </c>
      <c r="AV29" s="74">
        <v>3.0</v>
      </c>
      <c r="AW29" s="75">
        <v>85.0</v>
      </c>
      <c r="AX29" s="76">
        <v>70.0</v>
      </c>
      <c r="AY29" s="54">
        <f t="shared" si="23"/>
        <v>155</v>
      </c>
      <c r="AZ29" s="55">
        <f t="shared" ref="AZ29:BA29" si="220">SUM(AS29,AW29)</f>
        <v>193</v>
      </c>
      <c r="BA29" s="59">
        <f t="shared" si="220"/>
        <v>158</v>
      </c>
      <c r="BB29" s="54">
        <f t="shared" si="25"/>
        <v>351</v>
      </c>
      <c r="BC29" s="74">
        <v>2.0</v>
      </c>
      <c r="BD29" s="76">
        <v>0.0</v>
      </c>
      <c r="BE29" s="74">
        <v>1.0</v>
      </c>
      <c r="BF29" s="76">
        <v>0.0</v>
      </c>
      <c r="BG29" s="74">
        <v>1.0</v>
      </c>
      <c r="BH29" s="76">
        <v>0.0</v>
      </c>
      <c r="BI29" s="57">
        <f t="shared" si="26"/>
        <v>0</v>
      </c>
      <c r="BJ29" s="75">
        <v>0.0</v>
      </c>
      <c r="BK29" s="76">
        <v>0.0</v>
      </c>
      <c r="BL29" s="57">
        <f t="shared" si="27"/>
        <v>0</v>
      </c>
      <c r="BM29" s="74">
        <v>2.0</v>
      </c>
      <c r="BN29" s="76">
        <v>84.0</v>
      </c>
      <c r="BO29" s="74">
        <v>1.0</v>
      </c>
      <c r="BP29" s="76">
        <v>40.0</v>
      </c>
      <c r="BQ29" s="74">
        <v>1.0</v>
      </c>
      <c r="BR29" s="76">
        <v>37.0</v>
      </c>
      <c r="BS29" s="57">
        <f t="shared" si="28"/>
        <v>161</v>
      </c>
      <c r="BT29" s="75">
        <v>82.0</v>
      </c>
      <c r="BU29" s="76">
        <v>79.0</v>
      </c>
      <c r="BV29" s="57">
        <f t="shared" si="29"/>
        <v>161</v>
      </c>
      <c r="BW29" s="58">
        <f t="shared" ref="BW29:BX29" si="221">SUM(BJ29,BT29)</f>
        <v>82</v>
      </c>
      <c r="BX29" s="59">
        <f t="shared" si="221"/>
        <v>79</v>
      </c>
      <c r="BY29" s="54">
        <f t="shared" si="31"/>
        <v>161</v>
      </c>
      <c r="BZ29" s="77">
        <v>558.0</v>
      </c>
      <c r="CA29" s="76">
        <v>521.0</v>
      </c>
      <c r="CB29" s="77">
        <v>260.0</v>
      </c>
      <c r="CC29" s="76">
        <v>234.0</v>
      </c>
      <c r="CD29" s="77">
        <v>62.0</v>
      </c>
      <c r="CE29" s="76">
        <v>42.0</v>
      </c>
      <c r="CF29" s="77">
        <v>9.0</v>
      </c>
      <c r="CG29" s="76">
        <v>5.0</v>
      </c>
      <c r="CH29" s="77">
        <v>126.0</v>
      </c>
      <c r="CI29" s="76">
        <v>112.0</v>
      </c>
      <c r="CJ29" s="77">
        <v>31.0</v>
      </c>
      <c r="CK29" s="76">
        <v>33.0</v>
      </c>
      <c r="CL29" s="77">
        <v>1.0</v>
      </c>
      <c r="CM29" s="76">
        <v>0.0</v>
      </c>
      <c r="CN29" s="61">
        <f t="shared" ref="CN29:CO29" si="222">SUM(BZ29,CB29,CD29,CF29,CH29,CJ29,CL29)</f>
        <v>1047</v>
      </c>
      <c r="CO29" s="61">
        <f t="shared" si="222"/>
        <v>947</v>
      </c>
      <c r="CP29" s="62">
        <f t="shared" si="33"/>
        <v>1994</v>
      </c>
      <c r="CQ29" s="61">
        <f t="shared" ref="CQ29:CR29" si="223">sum(Z29,AO29,AZ29,BJ29,BT29)</f>
        <v>1047</v>
      </c>
      <c r="CR29" s="61">
        <f t="shared" si="223"/>
        <v>947</v>
      </c>
      <c r="CS29" s="63">
        <f t="shared" si="35"/>
        <v>1994</v>
      </c>
      <c r="CT29" s="78">
        <v>624.0</v>
      </c>
      <c r="CU29" s="79">
        <v>597.0</v>
      </c>
      <c r="CV29" s="65">
        <f t="shared" si="36"/>
        <v>1221</v>
      </c>
      <c r="CW29" s="78">
        <v>63.0</v>
      </c>
      <c r="CX29" s="79">
        <v>86.0</v>
      </c>
      <c r="CY29" s="65">
        <f t="shared" si="37"/>
        <v>149</v>
      </c>
      <c r="CZ29" s="78">
        <v>52.0</v>
      </c>
      <c r="DA29" s="79">
        <v>44.0</v>
      </c>
      <c r="DB29" s="65">
        <f t="shared" si="38"/>
        <v>96</v>
      </c>
      <c r="DC29" s="78">
        <v>17.0</v>
      </c>
      <c r="DD29" s="79">
        <v>10.0</v>
      </c>
      <c r="DE29" s="65">
        <f t="shared" si="39"/>
        <v>27</v>
      </c>
      <c r="DF29" s="78">
        <v>291.0</v>
      </c>
      <c r="DG29" s="79">
        <v>210.0</v>
      </c>
      <c r="DH29" s="65">
        <f t="shared" si="40"/>
        <v>501</v>
      </c>
      <c r="DI29" s="78">
        <v>0.0</v>
      </c>
      <c r="DJ29" s="79">
        <v>0.0</v>
      </c>
      <c r="DK29" s="65">
        <f t="shared" si="41"/>
        <v>0</v>
      </c>
      <c r="DL29" s="80">
        <v>1047.0</v>
      </c>
      <c r="DM29" s="81">
        <v>947.0</v>
      </c>
      <c r="DN29" s="54">
        <f t="shared" si="224"/>
        <v>1994</v>
      </c>
      <c r="DO29" s="82"/>
      <c r="DP29" s="54">
        <f t="shared" ref="DP29:DQ29" si="225">SUM(CQ29-DL29)</f>
        <v>0</v>
      </c>
      <c r="DQ29" s="54">
        <f t="shared" si="225"/>
        <v>0</v>
      </c>
      <c r="DR29" s="69">
        <f t="shared" si="43"/>
        <v>1994</v>
      </c>
      <c r="DS29" s="55">
        <f t="shared" si="44"/>
        <v>1994</v>
      </c>
      <c r="DT29" s="59">
        <f t="shared" si="226"/>
        <v>0</v>
      </c>
      <c r="DU29" s="59">
        <f t="shared" si="227"/>
        <v>0</v>
      </c>
      <c r="DV29" s="54">
        <f t="shared" ref="DV29:DW29" si="228">SUM(CN29-CQ29)</f>
        <v>0</v>
      </c>
      <c r="DW29" s="54">
        <f t="shared" si="228"/>
        <v>0</v>
      </c>
      <c r="DX29" s="70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2"/>
      <c r="HI29" s="71"/>
    </row>
    <row r="30">
      <c r="A30" s="44">
        <v>26.0</v>
      </c>
      <c r="B30" s="45">
        <v>1248.0</v>
      </c>
      <c r="C30" s="46" t="s">
        <v>92</v>
      </c>
      <c r="D30" s="47" t="s">
        <v>64</v>
      </c>
      <c r="E30" s="48" t="s">
        <v>65</v>
      </c>
      <c r="F30" s="74">
        <v>1.0</v>
      </c>
      <c r="G30" s="75">
        <v>17.0</v>
      </c>
      <c r="H30" s="76">
        <v>37.0</v>
      </c>
      <c r="I30" s="51">
        <f t="shared" si="10"/>
        <v>54</v>
      </c>
      <c r="J30" s="74">
        <v>1.0</v>
      </c>
      <c r="K30" s="75">
        <v>34.0</v>
      </c>
      <c r="L30" s="76">
        <v>30.0</v>
      </c>
      <c r="M30" s="51">
        <f t="shared" si="11"/>
        <v>64</v>
      </c>
      <c r="N30" s="74">
        <v>1.0</v>
      </c>
      <c r="O30" s="75">
        <v>32.0</v>
      </c>
      <c r="P30" s="76">
        <v>22.0</v>
      </c>
      <c r="Q30" s="51">
        <f t="shared" si="12"/>
        <v>54</v>
      </c>
      <c r="R30" s="74">
        <v>1.0</v>
      </c>
      <c r="S30" s="75">
        <v>22.0</v>
      </c>
      <c r="T30" s="76">
        <v>34.0</v>
      </c>
      <c r="U30" s="51">
        <f t="shared" si="13"/>
        <v>56</v>
      </c>
      <c r="V30" s="74">
        <v>1.0</v>
      </c>
      <c r="W30" s="75">
        <v>34.0</v>
      </c>
      <c r="X30" s="76">
        <v>22.0</v>
      </c>
      <c r="Y30" s="51">
        <f t="shared" si="14"/>
        <v>56</v>
      </c>
      <c r="Z30" s="58">
        <f t="shared" ref="Z30:AA30" si="229">G30+K30+O30+S30+W30</f>
        <v>139</v>
      </c>
      <c r="AA30" s="58">
        <f t="shared" si="229"/>
        <v>145</v>
      </c>
      <c r="AB30" s="51">
        <f t="shared" si="16"/>
        <v>284</v>
      </c>
      <c r="AC30" s="74">
        <v>1.0</v>
      </c>
      <c r="AD30" s="75">
        <v>28.0</v>
      </c>
      <c r="AE30" s="76">
        <v>20.0</v>
      </c>
      <c r="AF30" s="54">
        <f t="shared" si="17"/>
        <v>48</v>
      </c>
      <c r="AG30" s="74">
        <v>1.0</v>
      </c>
      <c r="AH30" s="75">
        <v>20.0</v>
      </c>
      <c r="AI30" s="76">
        <v>34.0</v>
      </c>
      <c r="AJ30" s="54">
        <f t="shared" si="18"/>
        <v>54</v>
      </c>
      <c r="AK30" s="74">
        <v>1.0</v>
      </c>
      <c r="AL30" s="75">
        <v>30.0</v>
      </c>
      <c r="AM30" s="76">
        <v>23.0</v>
      </c>
      <c r="AN30" s="54">
        <f t="shared" si="19"/>
        <v>53</v>
      </c>
      <c r="AO30" s="55">
        <f t="shared" ref="AO30:AP30" si="230">SUM(AD30,AH30,AL30)</f>
        <v>78</v>
      </c>
      <c r="AP30" s="59">
        <f t="shared" si="230"/>
        <v>77</v>
      </c>
      <c r="AQ30" s="54">
        <f t="shared" si="21"/>
        <v>155</v>
      </c>
      <c r="AR30" s="74">
        <v>1.0</v>
      </c>
      <c r="AS30" s="75">
        <v>37.0</v>
      </c>
      <c r="AT30" s="76">
        <v>20.0</v>
      </c>
      <c r="AU30" s="54">
        <f t="shared" si="22"/>
        <v>57</v>
      </c>
      <c r="AV30" s="74">
        <v>1.0</v>
      </c>
      <c r="AW30" s="75">
        <v>35.0</v>
      </c>
      <c r="AX30" s="76">
        <v>22.0</v>
      </c>
      <c r="AY30" s="54">
        <f t="shared" si="23"/>
        <v>57</v>
      </c>
      <c r="AZ30" s="55">
        <f t="shared" ref="AZ30:BA30" si="231">SUM(AS30,AW30)</f>
        <v>72</v>
      </c>
      <c r="BA30" s="59">
        <f t="shared" si="231"/>
        <v>42</v>
      </c>
      <c r="BB30" s="54">
        <f t="shared" si="25"/>
        <v>114</v>
      </c>
      <c r="BC30" s="74">
        <v>1.0</v>
      </c>
      <c r="BD30" s="76">
        <v>0.0</v>
      </c>
      <c r="BE30" s="74">
        <v>0.0</v>
      </c>
      <c r="BF30" s="76">
        <v>0.0</v>
      </c>
      <c r="BG30" s="74">
        <v>1.0</v>
      </c>
      <c r="BH30" s="76">
        <v>0.0</v>
      </c>
      <c r="BI30" s="57">
        <f t="shared" si="26"/>
        <v>0</v>
      </c>
      <c r="BJ30" s="75">
        <v>0.0</v>
      </c>
      <c r="BK30" s="76">
        <v>0.0</v>
      </c>
      <c r="BL30" s="57">
        <f t="shared" si="27"/>
        <v>0</v>
      </c>
      <c r="BM30" s="74">
        <v>1.0</v>
      </c>
      <c r="BN30" s="76">
        <v>44.0</v>
      </c>
      <c r="BO30" s="74">
        <v>0.0</v>
      </c>
      <c r="BP30" s="76">
        <v>0.0</v>
      </c>
      <c r="BQ30" s="74">
        <v>1.0</v>
      </c>
      <c r="BR30" s="76">
        <v>39.0</v>
      </c>
      <c r="BS30" s="57">
        <f t="shared" si="28"/>
        <v>83</v>
      </c>
      <c r="BT30" s="75">
        <v>40.0</v>
      </c>
      <c r="BU30" s="76">
        <v>43.0</v>
      </c>
      <c r="BV30" s="57">
        <f t="shared" si="29"/>
        <v>83</v>
      </c>
      <c r="BW30" s="58">
        <f t="shared" ref="BW30:BX30" si="232">SUM(BJ30,BT30)</f>
        <v>40</v>
      </c>
      <c r="BX30" s="59">
        <f t="shared" si="232"/>
        <v>43</v>
      </c>
      <c r="BY30" s="54">
        <f t="shared" si="31"/>
        <v>83</v>
      </c>
      <c r="BZ30" s="77">
        <v>181.0</v>
      </c>
      <c r="CA30" s="76">
        <v>180.0</v>
      </c>
      <c r="CB30" s="77">
        <v>73.0</v>
      </c>
      <c r="CC30" s="76">
        <v>62.0</v>
      </c>
      <c r="CD30" s="77">
        <v>18.0</v>
      </c>
      <c r="CE30" s="76">
        <v>15.0</v>
      </c>
      <c r="CF30" s="77">
        <v>1.0</v>
      </c>
      <c r="CG30" s="76">
        <v>0.0</v>
      </c>
      <c r="CH30" s="77">
        <v>43.0</v>
      </c>
      <c r="CI30" s="76">
        <v>36.0</v>
      </c>
      <c r="CJ30" s="77">
        <v>11.0</v>
      </c>
      <c r="CK30" s="76">
        <v>14.0</v>
      </c>
      <c r="CL30" s="77">
        <v>2.0</v>
      </c>
      <c r="CM30" s="76">
        <v>0.0</v>
      </c>
      <c r="CN30" s="61">
        <f t="shared" ref="CN30:CO30" si="233">SUM(BZ30,CB30,CD30,CF30,CH30,CJ30,CL30)</f>
        <v>329</v>
      </c>
      <c r="CO30" s="61">
        <f t="shared" si="233"/>
        <v>307</v>
      </c>
      <c r="CP30" s="62">
        <f t="shared" si="33"/>
        <v>636</v>
      </c>
      <c r="CQ30" s="61">
        <f t="shared" ref="CQ30:CR30" si="234">sum(Z30,AO30,AZ30,BJ30,BT30)</f>
        <v>329</v>
      </c>
      <c r="CR30" s="61">
        <f t="shared" si="234"/>
        <v>307</v>
      </c>
      <c r="CS30" s="63">
        <f t="shared" si="35"/>
        <v>636</v>
      </c>
      <c r="CT30" s="78">
        <v>50.0</v>
      </c>
      <c r="CU30" s="79">
        <v>37.0</v>
      </c>
      <c r="CV30" s="65">
        <f t="shared" si="36"/>
        <v>87</v>
      </c>
      <c r="CW30" s="78">
        <v>153.0</v>
      </c>
      <c r="CX30" s="79">
        <v>147.0</v>
      </c>
      <c r="CY30" s="65">
        <f t="shared" si="37"/>
        <v>300</v>
      </c>
      <c r="CZ30" s="78">
        <v>27.0</v>
      </c>
      <c r="DA30" s="79">
        <v>30.0</v>
      </c>
      <c r="DB30" s="65">
        <f t="shared" si="38"/>
        <v>57</v>
      </c>
      <c r="DC30" s="78">
        <v>3.0</v>
      </c>
      <c r="DD30" s="79">
        <v>7.0</v>
      </c>
      <c r="DE30" s="65">
        <f t="shared" si="39"/>
        <v>10</v>
      </c>
      <c r="DF30" s="78">
        <v>1.0</v>
      </c>
      <c r="DG30" s="79">
        <v>3.0</v>
      </c>
      <c r="DH30" s="65">
        <f t="shared" si="40"/>
        <v>4</v>
      </c>
      <c r="DI30" s="78">
        <v>95.0</v>
      </c>
      <c r="DJ30" s="79">
        <v>83.0</v>
      </c>
      <c r="DK30" s="65">
        <f t="shared" si="41"/>
        <v>178</v>
      </c>
      <c r="DL30" s="80">
        <v>329.0</v>
      </c>
      <c r="DM30" s="81">
        <v>307.0</v>
      </c>
      <c r="DN30" s="54">
        <f t="shared" si="224"/>
        <v>636</v>
      </c>
      <c r="DO30" s="82"/>
      <c r="DP30" s="54">
        <f t="shared" ref="DP30:DQ30" si="235">SUM(CQ30-DL30)</f>
        <v>0</v>
      </c>
      <c r="DQ30" s="54">
        <f t="shared" si="235"/>
        <v>0</v>
      </c>
      <c r="DR30" s="69">
        <f t="shared" si="43"/>
        <v>636</v>
      </c>
      <c r="DS30" s="55">
        <f t="shared" si="44"/>
        <v>636</v>
      </c>
      <c r="DT30" s="59">
        <f t="shared" si="226"/>
        <v>0</v>
      </c>
      <c r="DU30" s="59">
        <f t="shared" si="227"/>
        <v>0</v>
      </c>
      <c r="DV30" s="54">
        <f t="shared" ref="DV30:DW30" si="236">SUM(CN30-CQ30)</f>
        <v>0</v>
      </c>
      <c r="DW30" s="54">
        <f t="shared" si="236"/>
        <v>0</v>
      </c>
      <c r="DX30" s="70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2"/>
      <c r="HI30" s="71"/>
    </row>
    <row r="31">
      <c r="A31" s="44">
        <v>27.0</v>
      </c>
      <c r="B31" s="45">
        <v>1249.0</v>
      </c>
      <c r="C31" s="46" t="s">
        <v>93</v>
      </c>
      <c r="D31" s="47" t="s">
        <v>64</v>
      </c>
      <c r="E31" s="48" t="s">
        <v>65</v>
      </c>
      <c r="F31" s="74">
        <v>3.0</v>
      </c>
      <c r="G31" s="75">
        <v>65.0</v>
      </c>
      <c r="H31" s="76">
        <v>56.0</v>
      </c>
      <c r="I31" s="51">
        <f t="shared" si="10"/>
        <v>121</v>
      </c>
      <c r="J31" s="74">
        <v>3.0</v>
      </c>
      <c r="K31" s="75">
        <v>64.0</v>
      </c>
      <c r="L31" s="76">
        <v>59.0</v>
      </c>
      <c r="M31" s="51">
        <f t="shared" si="11"/>
        <v>123</v>
      </c>
      <c r="N31" s="74">
        <v>3.0</v>
      </c>
      <c r="O31" s="75">
        <v>62.0</v>
      </c>
      <c r="P31" s="76">
        <v>60.0</v>
      </c>
      <c r="Q31" s="51">
        <f t="shared" si="12"/>
        <v>122</v>
      </c>
      <c r="R31" s="74">
        <v>3.0</v>
      </c>
      <c r="S31" s="75">
        <v>59.0</v>
      </c>
      <c r="T31" s="76">
        <v>59.0</v>
      </c>
      <c r="U31" s="51">
        <f t="shared" si="13"/>
        <v>118</v>
      </c>
      <c r="V31" s="74">
        <v>3.0</v>
      </c>
      <c r="W31" s="75">
        <v>61.0</v>
      </c>
      <c r="X31" s="76">
        <v>59.0</v>
      </c>
      <c r="Y31" s="51">
        <f t="shared" si="14"/>
        <v>120</v>
      </c>
      <c r="Z31" s="58">
        <f t="shared" ref="Z31:AA31" si="237">G31+K31+O31+S31+W31</f>
        <v>311</v>
      </c>
      <c r="AA31" s="58">
        <f t="shared" si="237"/>
        <v>293</v>
      </c>
      <c r="AB31" s="51">
        <f t="shared" si="16"/>
        <v>604</v>
      </c>
      <c r="AC31" s="74">
        <v>3.0</v>
      </c>
      <c r="AD31" s="75">
        <v>60.0</v>
      </c>
      <c r="AE31" s="76">
        <v>64.0</v>
      </c>
      <c r="AF31" s="54">
        <f t="shared" si="17"/>
        <v>124</v>
      </c>
      <c r="AG31" s="74">
        <v>3.0</v>
      </c>
      <c r="AH31" s="75">
        <v>67.0</v>
      </c>
      <c r="AI31" s="76">
        <v>57.0</v>
      </c>
      <c r="AJ31" s="54">
        <f t="shared" si="18"/>
        <v>124</v>
      </c>
      <c r="AK31" s="74">
        <v>3.0</v>
      </c>
      <c r="AL31" s="75">
        <v>58.0</v>
      </c>
      <c r="AM31" s="76">
        <v>64.0</v>
      </c>
      <c r="AN31" s="54">
        <f t="shared" si="19"/>
        <v>122</v>
      </c>
      <c r="AO31" s="55">
        <f t="shared" ref="AO31:AP31" si="238">SUM(AD31,AH31,AL31)</f>
        <v>185</v>
      </c>
      <c r="AP31" s="59">
        <f t="shared" si="238"/>
        <v>185</v>
      </c>
      <c r="AQ31" s="54">
        <f t="shared" si="21"/>
        <v>370</v>
      </c>
      <c r="AR31" s="74">
        <v>3.0</v>
      </c>
      <c r="AS31" s="75">
        <v>69.0</v>
      </c>
      <c r="AT31" s="76">
        <v>63.0</v>
      </c>
      <c r="AU31" s="54">
        <f t="shared" si="22"/>
        <v>132</v>
      </c>
      <c r="AV31" s="74">
        <v>3.0</v>
      </c>
      <c r="AW31" s="75">
        <v>57.0</v>
      </c>
      <c r="AX31" s="76">
        <v>59.0</v>
      </c>
      <c r="AY31" s="54">
        <f t="shared" si="23"/>
        <v>116</v>
      </c>
      <c r="AZ31" s="55">
        <f t="shared" ref="AZ31:BA31" si="239">SUM(AS31,AW31)</f>
        <v>126</v>
      </c>
      <c r="BA31" s="59">
        <f t="shared" si="239"/>
        <v>122</v>
      </c>
      <c r="BB31" s="54">
        <f t="shared" si="25"/>
        <v>248</v>
      </c>
      <c r="BC31" s="74">
        <v>1.0</v>
      </c>
      <c r="BD31" s="76">
        <v>0.0</v>
      </c>
      <c r="BE31" s="74">
        <v>1.0</v>
      </c>
      <c r="BF31" s="76">
        <v>0.0</v>
      </c>
      <c r="BG31" s="74">
        <v>1.0</v>
      </c>
      <c r="BH31" s="76">
        <v>0.0</v>
      </c>
      <c r="BI31" s="57">
        <f t="shared" si="26"/>
        <v>0</v>
      </c>
      <c r="BJ31" s="75">
        <v>0.0</v>
      </c>
      <c r="BK31" s="76">
        <v>0.0</v>
      </c>
      <c r="BL31" s="57">
        <f t="shared" si="27"/>
        <v>0</v>
      </c>
      <c r="BM31" s="74">
        <v>1.0</v>
      </c>
      <c r="BN31" s="76">
        <v>41.0</v>
      </c>
      <c r="BO31" s="74">
        <v>1.0</v>
      </c>
      <c r="BP31" s="76">
        <v>38.0</v>
      </c>
      <c r="BQ31" s="74">
        <v>1.0</v>
      </c>
      <c r="BR31" s="76">
        <v>47.0</v>
      </c>
      <c r="BS31" s="57">
        <f t="shared" si="28"/>
        <v>126</v>
      </c>
      <c r="BT31" s="75">
        <v>69.0</v>
      </c>
      <c r="BU31" s="76">
        <v>57.0</v>
      </c>
      <c r="BV31" s="57">
        <f t="shared" si="29"/>
        <v>126</v>
      </c>
      <c r="BW31" s="58">
        <f t="shared" ref="BW31:BX31" si="240">SUM(BJ31,BT31)</f>
        <v>69</v>
      </c>
      <c r="BX31" s="59">
        <f t="shared" si="240"/>
        <v>57</v>
      </c>
      <c r="BY31" s="54">
        <f t="shared" si="31"/>
        <v>126</v>
      </c>
      <c r="BZ31" s="77">
        <v>340.0</v>
      </c>
      <c r="CA31" s="76">
        <v>343.0</v>
      </c>
      <c r="CB31" s="77">
        <v>143.0</v>
      </c>
      <c r="CC31" s="76">
        <v>138.0</v>
      </c>
      <c r="CD31" s="77">
        <v>30.0</v>
      </c>
      <c r="CE31" s="76">
        <v>38.0</v>
      </c>
      <c r="CF31" s="77">
        <v>3.0</v>
      </c>
      <c r="CG31" s="76">
        <v>0.0</v>
      </c>
      <c r="CH31" s="77">
        <v>116.0</v>
      </c>
      <c r="CI31" s="76">
        <v>89.0</v>
      </c>
      <c r="CJ31" s="77">
        <v>51.0</v>
      </c>
      <c r="CK31" s="76">
        <v>42.0</v>
      </c>
      <c r="CL31" s="77">
        <v>8.0</v>
      </c>
      <c r="CM31" s="76">
        <v>7.0</v>
      </c>
      <c r="CN31" s="61">
        <f t="shared" ref="CN31:CO31" si="241">SUM(BZ31,CB31,CD31,CF31,CH31,CJ31,CL31)</f>
        <v>691</v>
      </c>
      <c r="CO31" s="61">
        <f t="shared" si="241"/>
        <v>657</v>
      </c>
      <c r="CP31" s="62">
        <f t="shared" si="33"/>
        <v>1348</v>
      </c>
      <c r="CQ31" s="61">
        <f t="shared" ref="CQ31:CR31" si="242">sum(Z31,AO31,AZ31,BJ31,BT31)</f>
        <v>691</v>
      </c>
      <c r="CR31" s="61">
        <f t="shared" si="242"/>
        <v>657</v>
      </c>
      <c r="CS31" s="63">
        <f t="shared" si="35"/>
        <v>1348</v>
      </c>
      <c r="CT31" s="78">
        <v>368.0</v>
      </c>
      <c r="CU31" s="79">
        <v>351.0</v>
      </c>
      <c r="CV31" s="65">
        <f t="shared" si="36"/>
        <v>719</v>
      </c>
      <c r="CW31" s="78">
        <v>16.0</v>
      </c>
      <c r="CX31" s="79">
        <v>18.0</v>
      </c>
      <c r="CY31" s="65">
        <f t="shared" si="37"/>
        <v>34</v>
      </c>
      <c r="CZ31" s="78">
        <v>28.0</v>
      </c>
      <c r="DA31" s="79">
        <v>27.0</v>
      </c>
      <c r="DB31" s="65">
        <f t="shared" si="38"/>
        <v>55</v>
      </c>
      <c r="DC31" s="78">
        <v>4.0</v>
      </c>
      <c r="DD31" s="79">
        <v>8.0</v>
      </c>
      <c r="DE31" s="65">
        <f t="shared" si="39"/>
        <v>12</v>
      </c>
      <c r="DF31" s="78">
        <v>275.0</v>
      </c>
      <c r="DG31" s="79">
        <v>253.0</v>
      </c>
      <c r="DH31" s="65">
        <f t="shared" si="40"/>
        <v>528</v>
      </c>
      <c r="DI31" s="78">
        <v>0.0</v>
      </c>
      <c r="DJ31" s="79">
        <v>0.0</v>
      </c>
      <c r="DK31" s="65">
        <f t="shared" si="41"/>
        <v>0</v>
      </c>
      <c r="DL31" s="80">
        <v>691.0</v>
      </c>
      <c r="DM31" s="81">
        <v>657.0</v>
      </c>
      <c r="DN31" s="54">
        <f t="shared" si="224"/>
        <v>1348</v>
      </c>
      <c r="DO31" s="82"/>
      <c r="DP31" s="54">
        <f t="shared" ref="DP31:DQ31" si="243">SUM(CQ31-DL31)</f>
        <v>0</v>
      </c>
      <c r="DQ31" s="54">
        <f t="shared" si="243"/>
        <v>0</v>
      </c>
      <c r="DR31" s="69">
        <f t="shared" si="43"/>
        <v>1348</v>
      </c>
      <c r="DS31" s="55">
        <f t="shared" si="44"/>
        <v>1348</v>
      </c>
      <c r="DT31" s="59">
        <f t="shared" si="226"/>
        <v>0</v>
      </c>
      <c r="DU31" s="59">
        <f t="shared" si="227"/>
        <v>0</v>
      </c>
      <c r="DV31" s="54">
        <f t="shared" ref="DV31:DW31" si="244">SUM(CN31-CQ31)</f>
        <v>0</v>
      </c>
      <c r="DW31" s="54">
        <f t="shared" si="244"/>
        <v>0</v>
      </c>
      <c r="DX31" s="70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2"/>
      <c r="HI31" s="71"/>
    </row>
    <row r="32">
      <c r="A32" s="44">
        <v>28.0</v>
      </c>
      <c r="B32" s="45">
        <v>1250.0</v>
      </c>
      <c r="C32" s="46" t="s">
        <v>94</v>
      </c>
      <c r="D32" s="47" t="s">
        <v>64</v>
      </c>
      <c r="E32" s="48" t="s">
        <v>65</v>
      </c>
      <c r="F32" s="74">
        <v>1.0</v>
      </c>
      <c r="G32" s="75">
        <v>25.0</v>
      </c>
      <c r="H32" s="76">
        <v>19.0</v>
      </c>
      <c r="I32" s="51">
        <f t="shared" si="10"/>
        <v>44</v>
      </c>
      <c r="J32" s="74">
        <v>1.0</v>
      </c>
      <c r="K32" s="75">
        <v>18.0</v>
      </c>
      <c r="L32" s="76">
        <v>20.0</v>
      </c>
      <c r="M32" s="51">
        <f t="shared" si="11"/>
        <v>38</v>
      </c>
      <c r="N32" s="74">
        <v>1.0</v>
      </c>
      <c r="O32" s="75">
        <v>18.0</v>
      </c>
      <c r="P32" s="76">
        <v>33.0</v>
      </c>
      <c r="Q32" s="51">
        <f t="shared" si="12"/>
        <v>51</v>
      </c>
      <c r="R32" s="74">
        <v>1.0</v>
      </c>
      <c r="S32" s="75">
        <v>21.0</v>
      </c>
      <c r="T32" s="76">
        <v>32.0</v>
      </c>
      <c r="U32" s="51">
        <f t="shared" si="13"/>
        <v>53</v>
      </c>
      <c r="V32" s="74">
        <v>1.0</v>
      </c>
      <c r="W32" s="75">
        <v>25.0</v>
      </c>
      <c r="X32" s="76">
        <v>19.0</v>
      </c>
      <c r="Y32" s="51">
        <f t="shared" si="14"/>
        <v>44</v>
      </c>
      <c r="Z32" s="58">
        <f t="shared" ref="Z32:AA32" si="245">G32+K32+O32+S32+W32</f>
        <v>107</v>
      </c>
      <c r="AA32" s="58">
        <f t="shared" si="245"/>
        <v>123</v>
      </c>
      <c r="AB32" s="51">
        <f t="shared" si="16"/>
        <v>230</v>
      </c>
      <c r="AC32" s="74">
        <v>1.0</v>
      </c>
      <c r="AD32" s="75">
        <v>28.0</v>
      </c>
      <c r="AE32" s="76">
        <v>18.0</v>
      </c>
      <c r="AF32" s="54">
        <f t="shared" si="17"/>
        <v>46</v>
      </c>
      <c r="AG32" s="74">
        <v>1.0</v>
      </c>
      <c r="AH32" s="75">
        <v>21.0</v>
      </c>
      <c r="AI32" s="76">
        <v>28.0</v>
      </c>
      <c r="AJ32" s="54">
        <f t="shared" si="18"/>
        <v>49</v>
      </c>
      <c r="AK32" s="74">
        <v>1.0</v>
      </c>
      <c r="AL32" s="75">
        <v>29.0</v>
      </c>
      <c r="AM32" s="76">
        <v>16.0</v>
      </c>
      <c r="AN32" s="54">
        <f t="shared" si="19"/>
        <v>45</v>
      </c>
      <c r="AO32" s="55">
        <f t="shared" ref="AO32:AP32" si="246">SUM(AD32,AH32,AL32)</f>
        <v>78</v>
      </c>
      <c r="AP32" s="59">
        <f t="shared" si="246"/>
        <v>62</v>
      </c>
      <c r="AQ32" s="54">
        <f t="shared" si="21"/>
        <v>140</v>
      </c>
      <c r="AR32" s="74">
        <v>1.0</v>
      </c>
      <c r="AS32" s="75">
        <v>22.0</v>
      </c>
      <c r="AT32" s="76">
        <v>20.0</v>
      </c>
      <c r="AU32" s="54">
        <f t="shared" si="22"/>
        <v>42</v>
      </c>
      <c r="AV32" s="74">
        <v>1.0</v>
      </c>
      <c r="AW32" s="75">
        <v>27.0</v>
      </c>
      <c r="AX32" s="76">
        <v>16.0</v>
      </c>
      <c r="AY32" s="54">
        <f t="shared" si="23"/>
        <v>43</v>
      </c>
      <c r="AZ32" s="55">
        <f t="shared" ref="AZ32:BA32" si="247">SUM(AS32,AW32)</f>
        <v>49</v>
      </c>
      <c r="BA32" s="59">
        <f t="shared" si="247"/>
        <v>36</v>
      </c>
      <c r="BB32" s="54">
        <f t="shared" si="25"/>
        <v>85</v>
      </c>
      <c r="BC32" s="74">
        <v>1.0</v>
      </c>
      <c r="BD32" s="76">
        <v>1.0</v>
      </c>
      <c r="BE32" s="74">
        <v>0.0</v>
      </c>
      <c r="BF32" s="76">
        <v>0.0</v>
      </c>
      <c r="BG32" s="74">
        <v>1.0</v>
      </c>
      <c r="BH32" s="76">
        <v>0.0</v>
      </c>
      <c r="BI32" s="57">
        <f t="shared" si="26"/>
        <v>1</v>
      </c>
      <c r="BJ32" s="75">
        <v>1.0</v>
      </c>
      <c r="BK32" s="76">
        <v>0.0</v>
      </c>
      <c r="BL32" s="57">
        <f t="shared" si="27"/>
        <v>1</v>
      </c>
      <c r="BM32" s="74">
        <v>1.0</v>
      </c>
      <c r="BN32" s="76">
        <v>33.0</v>
      </c>
      <c r="BO32" s="74">
        <v>0.0</v>
      </c>
      <c r="BP32" s="76">
        <v>0.0</v>
      </c>
      <c r="BQ32" s="74">
        <v>1.0</v>
      </c>
      <c r="BR32" s="76">
        <v>37.0</v>
      </c>
      <c r="BS32" s="57">
        <f t="shared" si="28"/>
        <v>70</v>
      </c>
      <c r="BT32" s="75">
        <v>37.0</v>
      </c>
      <c r="BU32" s="76">
        <v>33.0</v>
      </c>
      <c r="BV32" s="57">
        <f t="shared" si="29"/>
        <v>70</v>
      </c>
      <c r="BW32" s="58">
        <f t="shared" ref="BW32:BX32" si="248">SUM(BJ32,BT32)</f>
        <v>38</v>
      </c>
      <c r="BX32" s="59">
        <f t="shared" si="248"/>
        <v>33</v>
      </c>
      <c r="BY32" s="54">
        <f t="shared" si="31"/>
        <v>71</v>
      </c>
      <c r="BZ32" s="77">
        <v>112.0</v>
      </c>
      <c r="CA32" s="76">
        <v>108.0</v>
      </c>
      <c r="CB32" s="77">
        <v>75.0</v>
      </c>
      <c r="CC32" s="76">
        <v>63.0</v>
      </c>
      <c r="CD32" s="77">
        <v>13.0</v>
      </c>
      <c r="CE32" s="76">
        <v>18.0</v>
      </c>
      <c r="CF32" s="77">
        <v>1.0</v>
      </c>
      <c r="CG32" s="76">
        <v>0.0</v>
      </c>
      <c r="CH32" s="77">
        <v>47.0</v>
      </c>
      <c r="CI32" s="76">
        <v>49.0</v>
      </c>
      <c r="CJ32" s="77">
        <v>23.0</v>
      </c>
      <c r="CK32" s="76">
        <v>16.0</v>
      </c>
      <c r="CL32" s="77">
        <v>1.0</v>
      </c>
      <c r="CM32" s="76">
        <v>0.0</v>
      </c>
      <c r="CN32" s="61">
        <f t="shared" ref="CN32:CO32" si="249">SUM(BZ32,CB32,CD32,CF32,CH32,CJ32,CL32)</f>
        <v>272</v>
      </c>
      <c r="CO32" s="61">
        <f t="shared" si="249"/>
        <v>254</v>
      </c>
      <c r="CP32" s="62">
        <f t="shared" si="33"/>
        <v>526</v>
      </c>
      <c r="CQ32" s="61">
        <f t="shared" ref="CQ32:CR32" si="250">sum(Z32,AO32,AZ32,BJ32,BT32)</f>
        <v>272</v>
      </c>
      <c r="CR32" s="61">
        <f t="shared" si="250"/>
        <v>254</v>
      </c>
      <c r="CS32" s="63">
        <f t="shared" si="35"/>
        <v>526</v>
      </c>
      <c r="CT32" s="78">
        <v>71.0</v>
      </c>
      <c r="CU32" s="79">
        <v>68.0</v>
      </c>
      <c r="CV32" s="65">
        <f t="shared" si="36"/>
        <v>139</v>
      </c>
      <c r="CW32" s="78">
        <v>68.0</v>
      </c>
      <c r="CX32" s="79">
        <v>82.0</v>
      </c>
      <c r="CY32" s="65">
        <f t="shared" si="37"/>
        <v>150</v>
      </c>
      <c r="CZ32" s="78">
        <v>1.0</v>
      </c>
      <c r="DA32" s="79">
        <v>1.0</v>
      </c>
      <c r="DB32" s="65">
        <f t="shared" si="38"/>
        <v>2</v>
      </c>
      <c r="DC32" s="78">
        <v>6.0</v>
      </c>
      <c r="DD32" s="79">
        <v>5.0</v>
      </c>
      <c r="DE32" s="65">
        <f t="shared" si="39"/>
        <v>11</v>
      </c>
      <c r="DF32" s="78">
        <v>1.0</v>
      </c>
      <c r="DG32" s="79">
        <v>0.0</v>
      </c>
      <c r="DH32" s="65">
        <f t="shared" si="40"/>
        <v>1</v>
      </c>
      <c r="DI32" s="78">
        <v>124.0</v>
      </c>
      <c r="DJ32" s="79">
        <v>96.0</v>
      </c>
      <c r="DK32" s="65">
        <f t="shared" si="41"/>
        <v>220</v>
      </c>
      <c r="DL32" s="80">
        <v>272.0</v>
      </c>
      <c r="DM32" s="81">
        <v>254.0</v>
      </c>
      <c r="DN32" s="54">
        <f t="shared" si="224"/>
        <v>526</v>
      </c>
      <c r="DO32" s="82"/>
      <c r="DP32" s="54">
        <f t="shared" ref="DP32:DQ32" si="251">SUM(CQ32-DL32)</f>
        <v>0</v>
      </c>
      <c r="DQ32" s="54">
        <f t="shared" si="251"/>
        <v>0</v>
      </c>
      <c r="DR32" s="69">
        <f t="shared" si="43"/>
        <v>526</v>
      </c>
      <c r="DS32" s="55">
        <f t="shared" si="44"/>
        <v>526</v>
      </c>
      <c r="DT32" s="59">
        <f t="shared" si="226"/>
        <v>0</v>
      </c>
      <c r="DU32" s="59">
        <f t="shared" si="227"/>
        <v>0</v>
      </c>
      <c r="DV32" s="54">
        <f t="shared" ref="DV32:DW32" si="252">SUM(CN32-CQ32)</f>
        <v>0</v>
      </c>
      <c r="DW32" s="54">
        <f t="shared" si="252"/>
        <v>0</v>
      </c>
      <c r="DX32" s="70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2"/>
      <c r="HI32" s="71"/>
    </row>
    <row r="33">
      <c r="A33" s="44">
        <v>29.0</v>
      </c>
      <c r="B33" s="45">
        <v>2180.0</v>
      </c>
      <c r="C33" s="46" t="s">
        <v>95</v>
      </c>
      <c r="D33" s="47" t="s">
        <v>64</v>
      </c>
      <c r="E33" s="48" t="s">
        <v>65</v>
      </c>
      <c r="F33" s="74">
        <v>4.0</v>
      </c>
      <c r="G33" s="75">
        <v>104.0</v>
      </c>
      <c r="H33" s="76">
        <v>87.0</v>
      </c>
      <c r="I33" s="51">
        <f t="shared" si="10"/>
        <v>191</v>
      </c>
      <c r="J33" s="74">
        <v>4.0</v>
      </c>
      <c r="K33" s="75">
        <v>99.0</v>
      </c>
      <c r="L33" s="76">
        <v>84.0</v>
      </c>
      <c r="M33" s="51">
        <f t="shared" si="11"/>
        <v>183</v>
      </c>
      <c r="N33" s="74">
        <v>4.0</v>
      </c>
      <c r="O33" s="75">
        <v>99.0</v>
      </c>
      <c r="P33" s="76">
        <v>68.0</v>
      </c>
      <c r="Q33" s="51">
        <f t="shared" si="12"/>
        <v>167</v>
      </c>
      <c r="R33" s="74">
        <v>4.0</v>
      </c>
      <c r="S33" s="75">
        <v>98.0</v>
      </c>
      <c r="T33" s="76">
        <v>68.0</v>
      </c>
      <c r="U33" s="51">
        <f t="shared" si="13"/>
        <v>166</v>
      </c>
      <c r="V33" s="74">
        <v>4.0</v>
      </c>
      <c r="W33" s="75">
        <v>101.0</v>
      </c>
      <c r="X33" s="76">
        <v>77.0</v>
      </c>
      <c r="Y33" s="51">
        <f t="shared" si="14"/>
        <v>178</v>
      </c>
      <c r="Z33" s="58">
        <f t="shared" ref="Z33:AA33" si="253">G33+K33+O33+S33+W33</f>
        <v>501</v>
      </c>
      <c r="AA33" s="58">
        <f t="shared" si="253"/>
        <v>384</v>
      </c>
      <c r="AB33" s="51">
        <f t="shared" si="16"/>
        <v>885</v>
      </c>
      <c r="AC33" s="74">
        <v>4.0</v>
      </c>
      <c r="AD33" s="75">
        <v>100.0</v>
      </c>
      <c r="AE33" s="76">
        <v>79.0</v>
      </c>
      <c r="AF33" s="54">
        <f t="shared" si="17"/>
        <v>179</v>
      </c>
      <c r="AG33" s="74">
        <v>4.0</v>
      </c>
      <c r="AH33" s="75">
        <v>97.0</v>
      </c>
      <c r="AI33" s="76">
        <v>70.0</v>
      </c>
      <c r="AJ33" s="54">
        <f t="shared" si="18"/>
        <v>167</v>
      </c>
      <c r="AK33" s="74">
        <v>4.0</v>
      </c>
      <c r="AL33" s="75">
        <v>104.0</v>
      </c>
      <c r="AM33" s="76">
        <v>77.0</v>
      </c>
      <c r="AN33" s="54">
        <f t="shared" si="19"/>
        <v>181</v>
      </c>
      <c r="AO33" s="55">
        <f t="shared" ref="AO33:AP33" si="254">SUM(AD33,AH33,AL33)</f>
        <v>301</v>
      </c>
      <c r="AP33" s="59">
        <f t="shared" si="254"/>
        <v>226</v>
      </c>
      <c r="AQ33" s="54">
        <f t="shared" si="21"/>
        <v>527</v>
      </c>
      <c r="AR33" s="74">
        <v>4.0</v>
      </c>
      <c r="AS33" s="75">
        <v>107.0</v>
      </c>
      <c r="AT33" s="76">
        <v>60.0</v>
      </c>
      <c r="AU33" s="54">
        <f t="shared" si="22"/>
        <v>167</v>
      </c>
      <c r="AV33" s="74">
        <v>4.0</v>
      </c>
      <c r="AW33" s="75">
        <v>116.0</v>
      </c>
      <c r="AX33" s="76">
        <v>53.0</v>
      </c>
      <c r="AY33" s="54">
        <f t="shared" si="23"/>
        <v>169</v>
      </c>
      <c r="AZ33" s="55">
        <f t="shared" ref="AZ33:BA33" si="255">SUM(AS33,AW33)</f>
        <v>223</v>
      </c>
      <c r="BA33" s="59">
        <f t="shared" si="255"/>
        <v>113</v>
      </c>
      <c r="BB33" s="54">
        <f t="shared" si="25"/>
        <v>336</v>
      </c>
      <c r="BC33" s="74">
        <v>2.0</v>
      </c>
      <c r="BD33" s="76">
        <v>0.0</v>
      </c>
      <c r="BE33" s="74">
        <v>1.0</v>
      </c>
      <c r="BF33" s="76">
        <v>0.0</v>
      </c>
      <c r="BG33" s="74">
        <v>1.0</v>
      </c>
      <c r="BH33" s="76">
        <v>0.0</v>
      </c>
      <c r="BI33" s="57">
        <f t="shared" si="26"/>
        <v>0</v>
      </c>
      <c r="BJ33" s="75">
        <v>0.0</v>
      </c>
      <c r="BK33" s="76">
        <v>0.0</v>
      </c>
      <c r="BL33" s="57">
        <f t="shared" si="27"/>
        <v>0</v>
      </c>
      <c r="BM33" s="74">
        <v>2.0</v>
      </c>
      <c r="BN33" s="76">
        <v>83.0</v>
      </c>
      <c r="BO33" s="74">
        <v>1.0</v>
      </c>
      <c r="BP33" s="76">
        <v>39.0</v>
      </c>
      <c r="BQ33" s="74">
        <v>1.0</v>
      </c>
      <c r="BR33" s="76">
        <v>37.0</v>
      </c>
      <c r="BS33" s="57">
        <f t="shared" si="28"/>
        <v>159</v>
      </c>
      <c r="BT33" s="75">
        <v>89.0</v>
      </c>
      <c r="BU33" s="76">
        <v>70.0</v>
      </c>
      <c r="BV33" s="57">
        <f t="shared" si="29"/>
        <v>159</v>
      </c>
      <c r="BW33" s="58">
        <f t="shared" ref="BW33:BX33" si="256">SUM(BJ33,BT33)</f>
        <v>89</v>
      </c>
      <c r="BX33" s="59">
        <f t="shared" si="256"/>
        <v>70</v>
      </c>
      <c r="BY33" s="54">
        <f t="shared" si="31"/>
        <v>159</v>
      </c>
      <c r="BZ33" s="77">
        <v>612.0</v>
      </c>
      <c r="CA33" s="76">
        <v>431.0</v>
      </c>
      <c r="CB33" s="77">
        <v>233.0</v>
      </c>
      <c r="CC33" s="76">
        <v>155.0</v>
      </c>
      <c r="CD33" s="77">
        <v>48.0</v>
      </c>
      <c r="CE33" s="76">
        <v>39.0</v>
      </c>
      <c r="CF33" s="77">
        <v>9.0</v>
      </c>
      <c r="CG33" s="76">
        <v>1.0</v>
      </c>
      <c r="CH33" s="77">
        <v>158.0</v>
      </c>
      <c r="CI33" s="76">
        <v>118.0</v>
      </c>
      <c r="CJ33" s="77">
        <v>50.0</v>
      </c>
      <c r="CK33" s="76">
        <v>48.0</v>
      </c>
      <c r="CL33" s="77">
        <v>4.0</v>
      </c>
      <c r="CM33" s="76">
        <v>1.0</v>
      </c>
      <c r="CN33" s="61">
        <f t="shared" ref="CN33:CO33" si="257">SUM(BZ33,CB33,CD33,CF33,CH33,CJ33,CL33)</f>
        <v>1114</v>
      </c>
      <c r="CO33" s="61">
        <f t="shared" si="257"/>
        <v>793</v>
      </c>
      <c r="CP33" s="62">
        <f t="shared" si="33"/>
        <v>1907</v>
      </c>
      <c r="CQ33" s="61">
        <f t="shared" ref="CQ33:CR33" si="258">sum(Z33,AO33,AZ33,BJ33,BT33)</f>
        <v>1114</v>
      </c>
      <c r="CR33" s="61">
        <f t="shared" si="258"/>
        <v>793</v>
      </c>
      <c r="CS33" s="63">
        <f t="shared" si="35"/>
        <v>1907</v>
      </c>
      <c r="CT33" s="78">
        <v>566.0</v>
      </c>
      <c r="CU33" s="79">
        <v>447.0</v>
      </c>
      <c r="CV33" s="65">
        <f t="shared" si="36"/>
        <v>1013</v>
      </c>
      <c r="CW33" s="78">
        <v>102.0</v>
      </c>
      <c r="CX33" s="79">
        <v>66.0</v>
      </c>
      <c r="CY33" s="65">
        <f t="shared" si="37"/>
        <v>168</v>
      </c>
      <c r="CZ33" s="78">
        <v>92.0</v>
      </c>
      <c r="DA33" s="79">
        <v>45.0</v>
      </c>
      <c r="DB33" s="65">
        <f t="shared" si="38"/>
        <v>137</v>
      </c>
      <c r="DC33" s="78">
        <v>21.0</v>
      </c>
      <c r="DD33" s="79">
        <v>11.0</v>
      </c>
      <c r="DE33" s="65">
        <f t="shared" si="39"/>
        <v>32</v>
      </c>
      <c r="DF33" s="78">
        <v>333.0</v>
      </c>
      <c r="DG33" s="79">
        <v>224.0</v>
      </c>
      <c r="DH33" s="65">
        <f t="shared" si="40"/>
        <v>557</v>
      </c>
      <c r="DI33" s="78">
        <v>0.0</v>
      </c>
      <c r="DJ33" s="79">
        <v>0.0</v>
      </c>
      <c r="DK33" s="65">
        <f t="shared" si="41"/>
        <v>0</v>
      </c>
      <c r="DL33" s="80">
        <v>1114.0</v>
      </c>
      <c r="DM33" s="81">
        <v>793.0</v>
      </c>
      <c r="DN33" s="54">
        <f t="shared" si="224"/>
        <v>1907</v>
      </c>
      <c r="DO33" s="82"/>
      <c r="DP33" s="54">
        <f t="shared" ref="DP33:DQ33" si="259">SUM(CQ33-DL33)</f>
        <v>0</v>
      </c>
      <c r="DQ33" s="54">
        <f t="shared" si="259"/>
        <v>0</v>
      </c>
      <c r="DR33" s="69">
        <f t="shared" si="43"/>
        <v>1907</v>
      </c>
      <c r="DS33" s="55">
        <f t="shared" si="44"/>
        <v>1907</v>
      </c>
      <c r="DT33" s="59">
        <f t="shared" si="226"/>
        <v>0</v>
      </c>
      <c r="DU33" s="59">
        <f t="shared" si="227"/>
        <v>0</v>
      </c>
      <c r="DV33" s="54">
        <f t="shared" ref="DV33:DW33" si="260">SUM(CN33-CQ33)</f>
        <v>0</v>
      </c>
      <c r="DW33" s="54">
        <f t="shared" si="260"/>
        <v>0</v>
      </c>
      <c r="DX33" s="70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2"/>
      <c r="HI33" s="71"/>
    </row>
    <row r="34">
      <c r="A34" s="44">
        <v>30.0</v>
      </c>
      <c r="B34" s="45">
        <v>2180.0</v>
      </c>
      <c r="C34" s="46" t="s">
        <v>96</v>
      </c>
      <c r="D34" s="47" t="s">
        <v>64</v>
      </c>
      <c r="E34" s="48" t="s">
        <v>65</v>
      </c>
      <c r="F34" s="74">
        <v>2.0</v>
      </c>
      <c r="G34" s="75">
        <v>41.0</v>
      </c>
      <c r="H34" s="76">
        <v>34.0</v>
      </c>
      <c r="I34" s="51">
        <f t="shared" si="10"/>
        <v>75</v>
      </c>
      <c r="J34" s="74">
        <v>2.0</v>
      </c>
      <c r="K34" s="75">
        <v>48.0</v>
      </c>
      <c r="L34" s="76">
        <v>31.0</v>
      </c>
      <c r="M34" s="51">
        <f t="shared" si="11"/>
        <v>79</v>
      </c>
      <c r="N34" s="74">
        <v>1.0</v>
      </c>
      <c r="O34" s="75">
        <v>20.0</v>
      </c>
      <c r="P34" s="76">
        <v>27.0</v>
      </c>
      <c r="Q34" s="51">
        <f t="shared" si="12"/>
        <v>47</v>
      </c>
      <c r="R34" s="74">
        <v>1.0</v>
      </c>
      <c r="S34" s="75">
        <v>24.0</v>
      </c>
      <c r="T34" s="76">
        <v>16.0</v>
      </c>
      <c r="U34" s="51">
        <f t="shared" si="13"/>
        <v>40</v>
      </c>
      <c r="V34" s="74">
        <v>1.0</v>
      </c>
      <c r="W34" s="75">
        <v>27.0</v>
      </c>
      <c r="X34" s="76">
        <v>27.0</v>
      </c>
      <c r="Y34" s="51">
        <f t="shared" si="14"/>
        <v>54</v>
      </c>
      <c r="Z34" s="58">
        <f t="shared" ref="Z34:AA34" si="261">G34+K34+O34+S34+W34</f>
        <v>160</v>
      </c>
      <c r="AA34" s="58">
        <f t="shared" si="261"/>
        <v>135</v>
      </c>
      <c r="AB34" s="51">
        <f t="shared" si="16"/>
        <v>295</v>
      </c>
      <c r="AC34" s="74">
        <v>1.0</v>
      </c>
      <c r="AD34" s="75">
        <v>19.0</v>
      </c>
      <c r="AE34" s="76">
        <v>28.0</v>
      </c>
      <c r="AF34" s="54">
        <f t="shared" si="17"/>
        <v>47</v>
      </c>
      <c r="AG34" s="74">
        <v>1.0</v>
      </c>
      <c r="AH34" s="75">
        <v>16.0</v>
      </c>
      <c r="AI34" s="76">
        <v>27.0</v>
      </c>
      <c r="AJ34" s="54">
        <f t="shared" si="18"/>
        <v>43</v>
      </c>
      <c r="AK34" s="74">
        <v>1.0</v>
      </c>
      <c r="AL34" s="75">
        <v>30.0</v>
      </c>
      <c r="AM34" s="76">
        <v>24.0</v>
      </c>
      <c r="AN34" s="54">
        <f t="shared" si="19"/>
        <v>54</v>
      </c>
      <c r="AO34" s="55">
        <f t="shared" ref="AO34:AP34" si="262">SUM(AD34,AH34,AL34)</f>
        <v>65</v>
      </c>
      <c r="AP34" s="59">
        <f t="shared" si="262"/>
        <v>79</v>
      </c>
      <c r="AQ34" s="54">
        <f t="shared" si="21"/>
        <v>144</v>
      </c>
      <c r="AR34" s="74">
        <v>1.0</v>
      </c>
      <c r="AS34" s="75">
        <v>25.0</v>
      </c>
      <c r="AT34" s="76">
        <v>24.0</v>
      </c>
      <c r="AU34" s="54">
        <f t="shared" si="22"/>
        <v>49</v>
      </c>
      <c r="AV34" s="74">
        <v>1.0</v>
      </c>
      <c r="AW34" s="75">
        <v>18.0</v>
      </c>
      <c r="AX34" s="76">
        <v>16.0</v>
      </c>
      <c r="AY34" s="54">
        <f t="shared" si="23"/>
        <v>34</v>
      </c>
      <c r="AZ34" s="55">
        <f t="shared" ref="AZ34:BA34" si="263">SUM(AS34,AW34)</f>
        <v>43</v>
      </c>
      <c r="BA34" s="59">
        <f t="shared" si="263"/>
        <v>40</v>
      </c>
      <c r="BB34" s="54">
        <f t="shared" si="25"/>
        <v>83</v>
      </c>
      <c r="BC34" s="74">
        <v>0.0</v>
      </c>
      <c r="BD34" s="76">
        <v>0.0</v>
      </c>
      <c r="BE34" s="74">
        <v>0.0</v>
      </c>
      <c r="BF34" s="76">
        <v>0.0</v>
      </c>
      <c r="BG34" s="74">
        <v>0.0</v>
      </c>
      <c r="BH34" s="76">
        <v>0.0</v>
      </c>
      <c r="BI34" s="57">
        <f t="shared" si="26"/>
        <v>0</v>
      </c>
      <c r="BJ34" s="75">
        <v>0.0</v>
      </c>
      <c r="BK34" s="76">
        <v>0.0</v>
      </c>
      <c r="BL34" s="57">
        <f t="shared" si="27"/>
        <v>0</v>
      </c>
      <c r="BM34" s="74">
        <v>1.0</v>
      </c>
      <c r="BN34" s="76">
        <v>29.0</v>
      </c>
      <c r="BO34" s="74">
        <v>0.0</v>
      </c>
      <c r="BP34" s="76">
        <v>0.0</v>
      </c>
      <c r="BQ34" s="74">
        <v>0.0</v>
      </c>
      <c r="BR34" s="76">
        <v>0.0</v>
      </c>
      <c r="BS34" s="57">
        <f t="shared" si="28"/>
        <v>29</v>
      </c>
      <c r="BT34" s="75">
        <v>15.0</v>
      </c>
      <c r="BU34" s="76">
        <v>14.0</v>
      </c>
      <c r="BV34" s="57">
        <f t="shared" si="29"/>
        <v>29</v>
      </c>
      <c r="BW34" s="58">
        <f t="shared" ref="BW34:BX34" si="264">SUM(BJ34,BT34)</f>
        <v>15</v>
      </c>
      <c r="BX34" s="59">
        <f t="shared" si="264"/>
        <v>14</v>
      </c>
      <c r="BY34" s="54">
        <f t="shared" si="31"/>
        <v>29</v>
      </c>
      <c r="BZ34" s="77">
        <v>121.0</v>
      </c>
      <c r="CA34" s="76">
        <v>141.0</v>
      </c>
      <c r="CB34" s="77">
        <v>84.0</v>
      </c>
      <c r="CC34" s="76">
        <v>69.0</v>
      </c>
      <c r="CD34" s="77">
        <v>7.0</v>
      </c>
      <c r="CE34" s="76">
        <v>8.0</v>
      </c>
      <c r="CF34" s="77">
        <v>1.0</v>
      </c>
      <c r="CG34" s="76">
        <v>0.0</v>
      </c>
      <c r="CH34" s="77">
        <v>67.0</v>
      </c>
      <c r="CI34" s="76">
        <v>49.0</v>
      </c>
      <c r="CJ34" s="77">
        <v>3.0</v>
      </c>
      <c r="CK34" s="76">
        <v>1.0</v>
      </c>
      <c r="CL34" s="77">
        <v>0.0</v>
      </c>
      <c r="CM34" s="76">
        <v>0.0</v>
      </c>
      <c r="CN34" s="61">
        <f t="shared" ref="CN34:CO34" si="265">SUM(BZ34,CB34,CD34,CF34,CH34,CJ34,CL34)</f>
        <v>283</v>
      </c>
      <c r="CO34" s="61">
        <f t="shared" si="265"/>
        <v>268</v>
      </c>
      <c r="CP34" s="62">
        <f t="shared" si="33"/>
        <v>551</v>
      </c>
      <c r="CQ34" s="61">
        <f t="shared" ref="CQ34:CR34" si="266">sum(Z34,AO34,AZ34,BJ34,BT34)</f>
        <v>283</v>
      </c>
      <c r="CR34" s="61">
        <f t="shared" si="266"/>
        <v>268</v>
      </c>
      <c r="CS34" s="63">
        <f t="shared" si="35"/>
        <v>551</v>
      </c>
      <c r="CT34" s="78">
        <v>144.0</v>
      </c>
      <c r="CU34" s="79">
        <v>141.0</v>
      </c>
      <c r="CV34" s="65">
        <f t="shared" si="36"/>
        <v>285</v>
      </c>
      <c r="CW34" s="78">
        <v>2.0</v>
      </c>
      <c r="CX34" s="79">
        <v>0.0</v>
      </c>
      <c r="CY34" s="65">
        <f t="shared" si="37"/>
        <v>2</v>
      </c>
      <c r="CZ34" s="78">
        <v>14.0</v>
      </c>
      <c r="DA34" s="79">
        <v>9.0</v>
      </c>
      <c r="DB34" s="65">
        <f t="shared" si="38"/>
        <v>23</v>
      </c>
      <c r="DC34" s="78">
        <v>14.0</v>
      </c>
      <c r="DD34" s="79">
        <v>17.0</v>
      </c>
      <c r="DE34" s="65">
        <f t="shared" si="39"/>
        <v>31</v>
      </c>
      <c r="DF34" s="78">
        <v>109.0</v>
      </c>
      <c r="DG34" s="79">
        <v>101.0</v>
      </c>
      <c r="DH34" s="65">
        <f t="shared" si="40"/>
        <v>210</v>
      </c>
      <c r="DI34" s="78">
        <v>0.0</v>
      </c>
      <c r="DJ34" s="79">
        <v>0.0</v>
      </c>
      <c r="DK34" s="65">
        <f t="shared" si="41"/>
        <v>0</v>
      </c>
      <c r="DL34" s="80">
        <v>283.0</v>
      </c>
      <c r="DM34" s="81">
        <v>268.0</v>
      </c>
      <c r="DN34" s="54">
        <f t="shared" si="224"/>
        <v>551</v>
      </c>
      <c r="DO34" s="82"/>
      <c r="DP34" s="54">
        <f t="shared" ref="DP34:DQ34" si="267">SUM(CQ34-DL34)</f>
        <v>0</v>
      </c>
      <c r="DQ34" s="54">
        <f t="shared" si="267"/>
        <v>0</v>
      </c>
      <c r="DR34" s="69">
        <f t="shared" si="43"/>
        <v>551</v>
      </c>
      <c r="DS34" s="55">
        <f t="shared" si="44"/>
        <v>551</v>
      </c>
      <c r="DT34" s="59">
        <f t="shared" si="226"/>
        <v>0</v>
      </c>
      <c r="DU34" s="59">
        <f t="shared" si="227"/>
        <v>0</v>
      </c>
      <c r="DV34" s="54">
        <f t="shared" ref="DV34:DW34" si="268">SUM(CN34-CQ34)</f>
        <v>0</v>
      </c>
      <c r="DW34" s="54">
        <f t="shared" si="268"/>
        <v>0</v>
      </c>
      <c r="DX34" s="70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2"/>
      <c r="HI34" s="71"/>
    </row>
    <row r="35">
      <c r="A35" s="44">
        <v>31.0</v>
      </c>
      <c r="B35" s="45">
        <v>1252.0</v>
      </c>
      <c r="C35" s="73" t="s">
        <v>97</v>
      </c>
      <c r="D35" s="47" t="s">
        <v>64</v>
      </c>
      <c r="E35" s="48" t="s">
        <v>98</v>
      </c>
      <c r="F35" s="74">
        <v>1.0</v>
      </c>
      <c r="G35" s="75">
        <v>21.0</v>
      </c>
      <c r="H35" s="76">
        <v>13.0</v>
      </c>
      <c r="I35" s="51">
        <f t="shared" si="10"/>
        <v>34</v>
      </c>
      <c r="J35" s="74">
        <v>1.0</v>
      </c>
      <c r="K35" s="75">
        <v>15.0</v>
      </c>
      <c r="L35" s="76">
        <v>15.0</v>
      </c>
      <c r="M35" s="51">
        <f t="shared" si="11"/>
        <v>30</v>
      </c>
      <c r="N35" s="74">
        <v>1.0</v>
      </c>
      <c r="O35" s="75">
        <v>27.0</v>
      </c>
      <c r="P35" s="76">
        <v>12.0</v>
      </c>
      <c r="Q35" s="51">
        <f t="shared" si="12"/>
        <v>39</v>
      </c>
      <c r="R35" s="74">
        <v>1.0</v>
      </c>
      <c r="S35" s="75">
        <v>14.0</v>
      </c>
      <c r="T35" s="76">
        <v>19.0</v>
      </c>
      <c r="U35" s="51">
        <f t="shared" si="13"/>
        <v>33</v>
      </c>
      <c r="V35" s="74">
        <v>1.0</v>
      </c>
      <c r="W35" s="75">
        <v>20.0</v>
      </c>
      <c r="X35" s="76">
        <v>21.0</v>
      </c>
      <c r="Y35" s="51">
        <f t="shared" si="14"/>
        <v>41</v>
      </c>
      <c r="Z35" s="58">
        <f t="shared" ref="Z35:AA35" si="269">G35+K35+O35+S35+W35</f>
        <v>97</v>
      </c>
      <c r="AA35" s="58">
        <f t="shared" si="269"/>
        <v>80</v>
      </c>
      <c r="AB35" s="51">
        <f t="shared" si="16"/>
        <v>177</v>
      </c>
      <c r="AC35" s="74">
        <v>1.0</v>
      </c>
      <c r="AD35" s="75">
        <v>31.0</v>
      </c>
      <c r="AE35" s="76">
        <v>13.0</v>
      </c>
      <c r="AF35" s="54">
        <f t="shared" si="17"/>
        <v>44</v>
      </c>
      <c r="AG35" s="74">
        <v>1.0</v>
      </c>
      <c r="AH35" s="75">
        <v>23.0</v>
      </c>
      <c r="AI35" s="76">
        <v>19.0</v>
      </c>
      <c r="AJ35" s="54">
        <f t="shared" si="18"/>
        <v>42</v>
      </c>
      <c r="AK35" s="74">
        <v>1.0</v>
      </c>
      <c r="AL35" s="75">
        <v>24.0</v>
      </c>
      <c r="AM35" s="76">
        <v>18.0</v>
      </c>
      <c r="AN35" s="54">
        <f t="shared" si="19"/>
        <v>42</v>
      </c>
      <c r="AO35" s="55">
        <f t="shared" ref="AO35:AP35" si="270">SUM(AD35,AH35,AL35)</f>
        <v>78</v>
      </c>
      <c r="AP35" s="59">
        <f t="shared" si="270"/>
        <v>50</v>
      </c>
      <c r="AQ35" s="54">
        <f t="shared" si="21"/>
        <v>128</v>
      </c>
      <c r="AR35" s="74">
        <v>1.0</v>
      </c>
      <c r="AS35" s="75">
        <v>27.0</v>
      </c>
      <c r="AT35" s="76">
        <v>12.0</v>
      </c>
      <c r="AU35" s="54">
        <f t="shared" si="22"/>
        <v>39</v>
      </c>
      <c r="AV35" s="74">
        <v>1.0</v>
      </c>
      <c r="AW35" s="75">
        <v>21.0</v>
      </c>
      <c r="AX35" s="76">
        <v>9.0</v>
      </c>
      <c r="AY35" s="54">
        <f t="shared" si="23"/>
        <v>30</v>
      </c>
      <c r="AZ35" s="55">
        <f t="shared" ref="AZ35:BA35" si="271">SUM(AS35,AW35)</f>
        <v>48</v>
      </c>
      <c r="BA35" s="59">
        <f t="shared" si="271"/>
        <v>21</v>
      </c>
      <c r="BB35" s="54">
        <f t="shared" si="25"/>
        <v>69</v>
      </c>
      <c r="BC35" s="74">
        <v>1.0</v>
      </c>
      <c r="BD35" s="76">
        <v>0.0</v>
      </c>
      <c r="BE35" s="74">
        <v>1.0</v>
      </c>
      <c r="BF35" s="76">
        <v>0.0</v>
      </c>
      <c r="BG35" s="74">
        <v>1.0</v>
      </c>
      <c r="BH35" s="76">
        <v>0.0</v>
      </c>
      <c r="BI35" s="57">
        <f t="shared" si="26"/>
        <v>0</v>
      </c>
      <c r="BJ35" s="75">
        <v>0.0</v>
      </c>
      <c r="BK35" s="76">
        <v>0.0</v>
      </c>
      <c r="BL35" s="57">
        <f t="shared" si="27"/>
        <v>0</v>
      </c>
      <c r="BM35" s="74">
        <v>1.0</v>
      </c>
      <c r="BN35" s="76">
        <v>17.0</v>
      </c>
      <c r="BO35" s="74">
        <v>1.0</v>
      </c>
      <c r="BP35" s="76">
        <v>23.0</v>
      </c>
      <c r="BQ35" s="74">
        <v>1.0</v>
      </c>
      <c r="BR35" s="76">
        <v>0.0</v>
      </c>
      <c r="BS35" s="57">
        <f t="shared" si="28"/>
        <v>40</v>
      </c>
      <c r="BT35" s="75">
        <v>27.0</v>
      </c>
      <c r="BU35" s="76">
        <v>13.0</v>
      </c>
      <c r="BV35" s="57">
        <f t="shared" si="29"/>
        <v>40</v>
      </c>
      <c r="BW35" s="58">
        <f t="shared" ref="BW35:BX35" si="272">SUM(BJ35,BT35)</f>
        <v>27</v>
      </c>
      <c r="BX35" s="59">
        <f t="shared" si="272"/>
        <v>13</v>
      </c>
      <c r="BY35" s="54">
        <f t="shared" si="31"/>
        <v>40</v>
      </c>
      <c r="BZ35" s="77">
        <v>153.0</v>
      </c>
      <c r="CA35" s="76">
        <v>100.0</v>
      </c>
      <c r="CB35" s="77">
        <v>20.0</v>
      </c>
      <c r="CC35" s="76">
        <v>13.0</v>
      </c>
      <c r="CD35" s="77">
        <v>10.0</v>
      </c>
      <c r="CE35" s="76">
        <v>10.0</v>
      </c>
      <c r="CF35" s="77">
        <v>1.0</v>
      </c>
      <c r="CG35" s="76">
        <v>1.0</v>
      </c>
      <c r="CH35" s="77">
        <v>57.0</v>
      </c>
      <c r="CI35" s="76">
        <v>36.0</v>
      </c>
      <c r="CJ35" s="77">
        <v>9.0</v>
      </c>
      <c r="CK35" s="76">
        <v>3.0</v>
      </c>
      <c r="CL35" s="77">
        <v>0.0</v>
      </c>
      <c r="CM35" s="76">
        <v>1.0</v>
      </c>
      <c r="CN35" s="61">
        <f t="shared" ref="CN35:CO35" si="273">SUM(BZ35,CB35,CD35,CF35,CH35,CJ35,CL35)</f>
        <v>250</v>
      </c>
      <c r="CO35" s="61">
        <f t="shared" si="273"/>
        <v>164</v>
      </c>
      <c r="CP35" s="62">
        <f t="shared" si="33"/>
        <v>414</v>
      </c>
      <c r="CQ35" s="61">
        <f t="shared" ref="CQ35:CR35" si="274">sum(Z35,AO35,AZ35,BJ35,BT35)</f>
        <v>250</v>
      </c>
      <c r="CR35" s="61">
        <f t="shared" si="274"/>
        <v>164</v>
      </c>
      <c r="CS35" s="63">
        <f t="shared" si="35"/>
        <v>414</v>
      </c>
      <c r="CT35" s="78">
        <v>93.0</v>
      </c>
      <c r="CU35" s="79">
        <v>90.0</v>
      </c>
      <c r="CV35" s="65">
        <f t="shared" si="36"/>
        <v>183</v>
      </c>
      <c r="CW35" s="78">
        <v>24.0</v>
      </c>
      <c r="CX35" s="79">
        <v>15.0</v>
      </c>
      <c r="CY35" s="65">
        <f t="shared" si="37"/>
        <v>39</v>
      </c>
      <c r="CZ35" s="78">
        <v>2.0</v>
      </c>
      <c r="DA35" s="79">
        <v>1.0</v>
      </c>
      <c r="DB35" s="65">
        <f t="shared" si="38"/>
        <v>3</v>
      </c>
      <c r="DC35" s="78">
        <v>1.0</v>
      </c>
      <c r="DD35" s="79">
        <v>1.0</v>
      </c>
      <c r="DE35" s="65">
        <f t="shared" si="39"/>
        <v>2</v>
      </c>
      <c r="DF35" s="78">
        <v>130.0</v>
      </c>
      <c r="DG35" s="79">
        <v>57.0</v>
      </c>
      <c r="DH35" s="65">
        <f t="shared" si="40"/>
        <v>187</v>
      </c>
      <c r="DI35" s="78">
        <v>0.0</v>
      </c>
      <c r="DJ35" s="79">
        <v>0.0</v>
      </c>
      <c r="DK35" s="65">
        <f t="shared" si="41"/>
        <v>0</v>
      </c>
      <c r="DL35" s="80">
        <v>250.0</v>
      </c>
      <c r="DM35" s="81">
        <v>164.0</v>
      </c>
      <c r="DN35" s="54">
        <f t="shared" si="224"/>
        <v>414</v>
      </c>
      <c r="DO35" s="82"/>
      <c r="DP35" s="54">
        <f t="shared" ref="DP35:DQ35" si="275">SUM(CQ35-DL35)</f>
        <v>0</v>
      </c>
      <c r="DQ35" s="54">
        <f t="shared" si="275"/>
        <v>0</v>
      </c>
      <c r="DR35" s="69">
        <f t="shared" si="43"/>
        <v>414</v>
      </c>
      <c r="DS35" s="55">
        <f t="shared" si="44"/>
        <v>414</v>
      </c>
      <c r="DT35" s="59">
        <f t="shared" si="226"/>
        <v>0</v>
      </c>
      <c r="DU35" s="59">
        <f t="shared" si="227"/>
        <v>0</v>
      </c>
      <c r="DV35" s="54">
        <f t="shared" ref="DV35:DW35" si="276">SUM(CN35-CQ35)</f>
        <v>0</v>
      </c>
      <c r="DW35" s="54">
        <f t="shared" si="276"/>
        <v>0</v>
      </c>
      <c r="DX35" s="70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2"/>
      <c r="HI35" s="71"/>
    </row>
    <row r="36">
      <c r="A36" s="44">
        <v>32.0</v>
      </c>
      <c r="B36" s="45">
        <v>1270.0</v>
      </c>
      <c r="C36" s="46" t="s">
        <v>99</v>
      </c>
      <c r="D36" s="47" t="s">
        <v>64</v>
      </c>
      <c r="E36" s="48" t="s">
        <v>65</v>
      </c>
      <c r="F36" s="74">
        <v>3.0</v>
      </c>
      <c r="G36" s="75">
        <v>78.0</v>
      </c>
      <c r="H36" s="76">
        <v>64.0</v>
      </c>
      <c r="I36" s="51">
        <f t="shared" si="10"/>
        <v>142</v>
      </c>
      <c r="J36" s="74">
        <v>3.0</v>
      </c>
      <c r="K36" s="75">
        <v>67.0</v>
      </c>
      <c r="L36" s="76">
        <v>53.0</v>
      </c>
      <c r="M36" s="51">
        <f t="shared" si="11"/>
        <v>120</v>
      </c>
      <c r="N36" s="74">
        <v>3.0</v>
      </c>
      <c r="O36" s="75">
        <v>73.0</v>
      </c>
      <c r="P36" s="76">
        <v>47.0</v>
      </c>
      <c r="Q36" s="51">
        <f t="shared" si="12"/>
        <v>120</v>
      </c>
      <c r="R36" s="74">
        <v>3.0</v>
      </c>
      <c r="S36" s="75">
        <v>66.0</v>
      </c>
      <c r="T36" s="76">
        <v>54.0</v>
      </c>
      <c r="U36" s="51">
        <f t="shared" si="13"/>
        <v>120</v>
      </c>
      <c r="V36" s="74">
        <v>3.0</v>
      </c>
      <c r="W36" s="75">
        <v>68.0</v>
      </c>
      <c r="X36" s="76">
        <v>53.0</v>
      </c>
      <c r="Y36" s="51">
        <f t="shared" si="14"/>
        <v>121</v>
      </c>
      <c r="Z36" s="58">
        <f t="shared" ref="Z36:AA36" si="277">G36+K36+O36+S36+W36</f>
        <v>352</v>
      </c>
      <c r="AA36" s="58">
        <f t="shared" si="277"/>
        <v>271</v>
      </c>
      <c r="AB36" s="51">
        <f t="shared" si="16"/>
        <v>623</v>
      </c>
      <c r="AC36" s="74">
        <v>3.0</v>
      </c>
      <c r="AD36" s="75">
        <v>61.0</v>
      </c>
      <c r="AE36" s="76">
        <v>61.0</v>
      </c>
      <c r="AF36" s="54">
        <f t="shared" si="17"/>
        <v>122</v>
      </c>
      <c r="AG36" s="74">
        <v>3.0</v>
      </c>
      <c r="AH36" s="75">
        <v>63.0</v>
      </c>
      <c r="AI36" s="76">
        <v>57.0</v>
      </c>
      <c r="AJ36" s="54">
        <f t="shared" si="18"/>
        <v>120</v>
      </c>
      <c r="AK36" s="74">
        <v>3.0</v>
      </c>
      <c r="AL36" s="75">
        <v>66.0</v>
      </c>
      <c r="AM36" s="76">
        <v>55.0</v>
      </c>
      <c r="AN36" s="54">
        <f t="shared" si="19"/>
        <v>121</v>
      </c>
      <c r="AO36" s="55">
        <f t="shared" ref="AO36:AP36" si="278">SUM(AD36,AH36,AL36)</f>
        <v>190</v>
      </c>
      <c r="AP36" s="59">
        <f t="shared" si="278"/>
        <v>173</v>
      </c>
      <c r="AQ36" s="54">
        <f t="shared" si="21"/>
        <v>363</v>
      </c>
      <c r="AR36" s="74">
        <v>3.0</v>
      </c>
      <c r="AS36" s="75">
        <v>74.0</v>
      </c>
      <c r="AT36" s="76">
        <v>50.0</v>
      </c>
      <c r="AU36" s="54">
        <f t="shared" si="22"/>
        <v>124</v>
      </c>
      <c r="AV36" s="74">
        <v>3.0</v>
      </c>
      <c r="AW36" s="75">
        <v>78.0</v>
      </c>
      <c r="AX36" s="76">
        <v>51.0</v>
      </c>
      <c r="AY36" s="54">
        <f t="shared" si="23"/>
        <v>129</v>
      </c>
      <c r="AZ36" s="55">
        <f t="shared" ref="AZ36:BA36" si="279">SUM(AS36,AW36)</f>
        <v>152</v>
      </c>
      <c r="BA36" s="59">
        <f t="shared" si="279"/>
        <v>101</v>
      </c>
      <c r="BB36" s="54">
        <f t="shared" si="25"/>
        <v>253</v>
      </c>
      <c r="BC36" s="74">
        <v>1.0</v>
      </c>
      <c r="BD36" s="76">
        <v>0.0</v>
      </c>
      <c r="BE36" s="74">
        <v>1.0</v>
      </c>
      <c r="BF36" s="76">
        <v>0.0</v>
      </c>
      <c r="BG36" s="74">
        <v>1.0</v>
      </c>
      <c r="BH36" s="76">
        <v>0.0</v>
      </c>
      <c r="BI36" s="57">
        <f t="shared" si="26"/>
        <v>0</v>
      </c>
      <c r="BJ36" s="75">
        <v>0.0</v>
      </c>
      <c r="BK36" s="76">
        <v>0.0</v>
      </c>
      <c r="BL36" s="57">
        <f t="shared" si="27"/>
        <v>0</v>
      </c>
      <c r="BM36" s="74">
        <v>1.0</v>
      </c>
      <c r="BN36" s="76">
        <v>43.0</v>
      </c>
      <c r="BO36" s="74">
        <v>1.0</v>
      </c>
      <c r="BP36" s="76">
        <v>39.0</v>
      </c>
      <c r="BQ36" s="74">
        <v>1.0</v>
      </c>
      <c r="BR36" s="76">
        <v>20.0</v>
      </c>
      <c r="BS36" s="57">
        <f t="shared" si="28"/>
        <v>102</v>
      </c>
      <c r="BT36" s="75">
        <v>58.0</v>
      </c>
      <c r="BU36" s="76">
        <v>44.0</v>
      </c>
      <c r="BV36" s="57">
        <f t="shared" si="29"/>
        <v>102</v>
      </c>
      <c r="BW36" s="58">
        <f t="shared" ref="BW36:BX36" si="280">SUM(BJ36,BT36)</f>
        <v>58</v>
      </c>
      <c r="BX36" s="59">
        <f t="shared" si="280"/>
        <v>44</v>
      </c>
      <c r="BY36" s="54">
        <f t="shared" si="31"/>
        <v>102</v>
      </c>
      <c r="BZ36" s="77">
        <v>285.0</v>
      </c>
      <c r="CA36" s="76">
        <v>256.0</v>
      </c>
      <c r="CB36" s="77">
        <v>199.0</v>
      </c>
      <c r="CC36" s="76">
        <v>139.0</v>
      </c>
      <c r="CD36" s="77">
        <v>20.0</v>
      </c>
      <c r="CE36" s="76">
        <v>13.0</v>
      </c>
      <c r="CF36" s="77">
        <v>2.0</v>
      </c>
      <c r="CG36" s="76">
        <v>4.0</v>
      </c>
      <c r="CH36" s="77">
        <v>74.0</v>
      </c>
      <c r="CI36" s="76">
        <v>69.0</v>
      </c>
      <c r="CJ36" s="77">
        <v>170.0</v>
      </c>
      <c r="CK36" s="76">
        <v>108.0</v>
      </c>
      <c r="CL36" s="77">
        <v>2.0</v>
      </c>
      <c r="CM36" s="76">
        <v>0.0</v>
      </c>
      <c r="CN36" s="61">
        <f t="shared" ref="CN36:CO36" si="281">SUM(BZ36,CB36,CD36,CF36,CH36,CJ36,CL36)</f>
        <v>752</v>
      </c>
      <c r="CO36" s="61">
        <f t="shared" si="281"/>
        <v>589</v>
      </c>
      <c r="CP36" s="62">
        <f t="shared" si="33"/>
        <v>1341</v>
      </c>
      <c r="CQ36" s="61">
        <f t="shared" ref="CQ36:CR36" si="282">sum(Z36,AO36,AZ36,BJ36,BT36)</f>
        <v>752</v>
      </c>
      <c r="CR36" s="61">
        <f t="shared" si="282"/>
        <v>589</v>
      </c>
      <c r="CS36" s="63">
        <f t="shared" si="35"/>
        <v>1341</v>
      </c>
      <c r="CT36" s="78">
        <v>247.0</v>
      </c>
      <c r="CU36" s="79">
        <v>227.0</v>
      </c>
      <c r="CV36" s="65">
        <f t="shared" si="36"/>
        <v>474</v>
      </c>
      <c r="CW36" s="78">
        <v>99.0</v>
      </c>
      <c r="CX36" s="79">
        <v>66.0</v>
      </c>
      <c r="CY36" s="65">
        <f t="shared" si="37"/>
        <v>165</v>
      </c>
      <c r="CZ36" s="78">
        <v>72.0</v>
      </c>
      <c r="DA36" s="79">
        <v>45.0</v>
      </c>
      <c r="DB36" s="65">
        <f t="shared" si="38"/>
        <v>117</v>
      </c>
      <c r="DC36" s="78">
        <v>59.0</v>
      </c>
      <c r="DD36" s="79">
        <v>45.0</v>
      </c>
      <c r="DE36" s="65">
        <f t="shared" si="39"/>
        <v>104</v>
      </c>
      <c r="DF36" s="78">
        <v>275.0</v>
      </c>
      <c r="DG36" s="79">
        <v>198.0</v>
      </c>
      <c r="DH36" s="65">
        <f t="shared" si="40"/>
        <v>473</v>
      </c>
      <c r="DI36" s="78">
        <v>0.0</v>
      </c>
      <c r="DJ36" s="79">
        <v>0.0</v>
      </c>
      <c r="DK36" s="65">
        <f t="shared" si="41"/>
        <v>0</v>
      </c>
      <c r="DL36" s="80">
        <v>752.0</v>
      </c>
      <c r="DM36" s="81">
        <v>589.0</v>
      </c>
      <c r="DN36" s="54">
        <f t="shared" si="224"/>
        <v>1341</v>
      </c>
      <c r="DO36" s="82"/>
      <c r="DP36" s="54">
        <f t="shared" ref="DP36:DQ36" si="283">SUM(CQ36-DL36)</f>
        <v>0</v>
      </c>
      <c r="DQ36" s="54">
        <f t="shared" si="283"/>
        <v>0</v>
      </c>
      <c r="DR36" s="69">
        <f t="shared" si="43"/>
        <v>1341</v>
      </c>
      <c r="DS36" s="55">
        <f t="shared" si="44"/>
        <v>1341</v>
      </c>
      <c r="DT36" s="59">
        <f t="shared" si="226"/>
        <v>0</v>
      </c>
      <c r="DU36" s="59">
        <f t="shared" si="227"/>
        <v>0</v>
      </c>
      <c r="DV36" s="54">
        <f t="shared" ref="DV36:DW36" si="284">SUM(CN36-CQ36)</f>
        <v>0</v>
      </c>
      <c r="DW36" s="54">
        <f t="shared" si="284"/>
        <v>0</v>
      </c>
      <c r="DX36" s="70" t="s">
        <v>100</v>
      </c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2"/>
      <c r="HI36" s="71"/>
    </row>
    <row r="37">
      <c r="A37" s="44">
        <v>33.0</v>
      </c>
      <c r="B37" s="45">
        <v>2419.0</v>
      </c>
      <c r="C37" s="46" t="s">
        <v>101</v>
      </c>
      <c r="D37" s="47" t="s">
        <v>64</v>
      </c>
      <c r="E37" s="48" t="s">
        <v>65</v>
      </c>
      <c r="F37" s="74">
        <v>2.0</v>
      </c>
      <c r="G37" s="75">
        <v>38.0</v>
      </c>
      <c r="H37" s="76">
        <v>37.0</v>
      </c>
      <c r="I37" s="51">
        <f t="shared" si="10"/>
        <v>75</v>
      </c>
      <c r="J37" s="74">
        <v>1.0</v>
      </c>
      <c r="K37" s="75">
        <v>26.0</v>
      </c>
      <c r="L37" s="76">
        <v>18.0</v>
      </c>
      <c r="M37" s="51">
        <f t="shared" si="11"/>
        <v>44</v>
      </c>
      <c r="N37" s="74">
        <v>1.0</v>
      </c>
      <c r="O37" s="75">
        <v>25.0</v>
      </c>
      <c r="P37" s="76">
        <v>25.0</v>
      </c>
      <c r="Q37" s="51">
        <f t="shared" si="12"/>
        <v>50</v>
      </c>
      <c r="R37" s="74">
        <v>1.0</v>
      </c>
      <c r="S37" s="75">
        <v>26.0</v>
      </c>
      <c r="T37" s="76">
        <v>19.0</v>
      </c>
      <c r="U37" s="51">
        <f t="shared" si="13"/>
        <v>45</v>
      </c>
      <c r="V37" s="74">
        <v>1.0</v>
      </c>
      <c r="W37" s="75">
        <v>26.0</v>
      </c>
      <c r="X37" s="76">
        <v>23.0</v>
      </c>
      <c r="Y37" s="51">
        <f t="shared" si="14"/>
        <v>49</v>
      </c>
      <c r="Z37" s="58">
        <f t="shared" ref="Z37:AA37" si="285">G37+K37+O37+S37+W37</f>
        <v>141</v>
      </c>
      <c r="AA37" s="58">
        <f t="shared" si="285"/>
        <v>122</v>
      </c>
      <c r="AB37" s="51">
        <f t="shared" si="16"/>
        <v>263</v>
      </c>
      <c r="AC37" s="74">
        <v>1.0</v>
      </c>
      <c r="AD37" s="75">
        <v>26.0</v>
      </c>
      <c r="AE37" s="76">
        <v>23.0</v>
      </c>
      <c r="AF37" s="54">
        <f t="shared" si="17"/>
        <v>49</v>
      </c>
      <c r="AG37" s="74">
        <v>1.0</v>
      </c>
      <c r="AH37" s="75">
        <v>22.0</v>
      </c>
      <c r="AI37" s="76">
        <v>21.0</v>
      </c>
      <c r="AJ37" s="54">
        <f t="shared" si="18"/>
        <v>43</v>
      </c>
      <c r="AK37" s="74">
        <v>0.0</v>
      </c>
      <c r="AL37" s="75">
        <v>0.0</v>
      </c>
      <c r="AM37" s="76">
        <v>0.0</v>
      </c>
      <c r="AN37" s="54">
        <f t="shared" si="19"/>
        <v>0</v>
      </c>
      <c r="AO37" s="58">
        <v>48.0</v>
      </c>
      <c r="AP37" s="59">
        <f>SUM(AE37,AI37,AM37)</f>
        <v>44</v>
      </c>
      <c r="AQ37" s="54">
        <f t="shared" si="21"/>
        <v>92</v>
      </c>
      <c r="AR37" s="74">
        <v>0.0</v>
      </c>
      <c r="AS37" s="75">
        <v>0.0</v>
      </c>
      <c r="AT37" s="76">
        <v>0.0</v>
      </c>
      <c r="AU37" s="54">
        <f t="shared" si="22"/>
        <v>0</v>
      </c>
      <c r="AV37" s="74">
        <v>0.0</v>
      </c>
      <c r="AW37" s="75">
        <v>0.0</v>
      </c>
      <c r="AX37" s="76">
        <v>0.0</v>
      </c>
      <c r="AY37" s="54">
        <f t="shared" si="23"/>
        <v>0</v>
      </c>
      <c r="AZ37" s="55">
        <f t="shared" ref="AZ37:BA37" si="286">SUM(AS37,AW37)</f>
        <v>0</v>
      </c>
      <c r="BA37" s="59">
        <f t="shared" si="286"/>
        <v>0</v>
      </c>
      <c r="BB37" s="54">
        <f t="shared" si="25"/>
        <v>0</v>
      </c>
      <c r="BC37" s="74">
        <v>0.0</v>
      </c>
      <c r="BD37" s="76">
        <v>0.0</v>
      </c>
      <c r="BE37" s="74">
        <v>0.0</v>
      </c>
      <c r="BF37" s="76">
        <v>0.0</v>
      </c>
      <c r="BG37" s="74">
        <v>0.0</v>
      </c>
      <c r="BH37" s="76">
        <v>0.0</v>
      </c>
      <c r="BI37" s="57">
        <f t="shared" si="26"/>
        <v>0</v>
      </c>
      <c r="BJ37" s="75">
        <v>0.0</v>
      </c>
      <c r="BK37" s="76">
        <v>0.0</v>
      </c>
      <c r="BL37" s="57">
        <f t="shared" si="27"/>
        <v>0</v>
      </c>
      <c r="BM37" s="74">
        <v>0.0</v>
      </c>
      <c r="BN37" s="76">
        <v>0.0</v>
      </c>
      <c r="BO37" s="74">
        <v>0.0</v>
      </c>
      <c r="BP37" s="76">
        <v>0.0</v>
      </c>
      <c r="BQ37" s="74">
        <v>0.0</v>
      </c>
      <c r="BR37" s="76">
        <v>0.0</v>
      </c>
      <c r="BS37" s="57">
        <f t="shared" si="28"/>
        <v>0</v>
      </c>
      <c r="BT37" s="75">
        <v>0.0</v>
      </c>
      <c r="BU37" s="76">
        <v>0.0</v>
      </c>
      <c r="BV37" s="57">
        <f t="shared" si="29"/>
        <v>0</v>
      </c>
      <c r="BW37" s="58">
        <f t="shared" ref="BW37:BX37" si="287">SUM(BJ37,BT37)</f>
        <v>0</v>
      </c>
      <c r="BX37" s="59">
        <f t="shared" si="287"/>
        <v>0</v>
      </c>
      <c r="BY37" s="54">
        <f t="shared" si="31"/>
        <v>0</v>
      </c>
      <c r="BZ37" s="77">
        <v>113.0</v>
      </c>
      <c r="CA37" s="76">
        <v>92.0</v>
      </c>
      <c r="CB37" s="77">
        <v>44.0</v>
      </c>
      <c r="CC37" s="76">
        <v>47.0</v>
      </c>
      <c r="CD37" s="77">
        <v>5.0</v>
      </c>
      <c r="CE37" s="76">
        <v>3.0</v>
      </c>
      <c r="CF37" s="77">
        <v>1.0</v>
      </c>
      <c r="CG37" s="76">
        <v>1.0</v>
      </c>
      <c r="CH37" s="77">
        <v>22.0</v>
      </c>
      <c r="CI37" s="76">
        <v>20.0</v>
      </c>
      <c r="CJ37" s="77">
        <v>4.0</v>
      </c>
      <c r="CK37" s="76">
        <v>3.0</v>
      </c>
      <c r="CL37" s="77">
        <v>0.0</v>
      </c>
      <c r="CM37" s="76">
        <v>0.0</v>
      </c>
      <c r="CN37" s="61">
        <f t="shared" ref="CN37:CO37" si="288">SUM(BZ37,CB37,CD37,CF37,CH37,CJ37,CL37)</f>
        <v>189</v>
      </c>
      <c r="CO37" s="61">
        <f t="shared" si="288"/>
        <v>166</v>
      </c>
      <c r="CP37" s="62">
        <f t="shared" si="33"/>
        <v>355</v>
      </c>
      <c r="CQ37" s="61">
        <f t="shared" ref="CQ37:CR37" si="289">sum(Z37,AO37,AZ37,BJ37,BT37)</f>
        <v>189</v>
      </c>
      <c r="CR37" s="61">
        <f t="shared" si="289"/>
        <v>166</v>
      </c>
      <c r="CS37" s="63">
        <f t="shared" si="35"/>
        <v>355</v>
      </c>
      <c r="CT37" s="78">
        <v>67.0</v>
      </c>
      <c r="CU37" s="79">
        <v>64.0</v>
      </c>
      <c r="CV37" s="65">
        <f t="shared" si="36"/>
        <v>131</v>
      </c>
      <c r="CW37" s="78">
        <v>1.0</v>
      </c>
      <c r="CX37" s="79">
        <v>3.0</v>
      </c>
      <c r="CY37" s="65">
        <f t="shared" si="37"/>
        <v>4</v>
      </c>
      <c r="CZ37" s="78">
        <v>5.0</v>
      </c>
      <c r="DA37" s="79">
        <v>10.0</v>
      </c>
      <c r="DB37" s="65">
        <f t="shared" si="38"/>
        <v>15</v>
      </c>
      <c r="DC37" s="78">
        <v>0.0</v>
      </c>
      <c r="DD37" s="79">
        <v>0.0</v>
      </c>
      <c r="DE37" s="65">
        <f t="shared" si="39"/>
        <v>0</v>
      </c>
      <c r="DF37" s="78">
        <v>116.0</v>
      </c>
      <c r="DG37" s="79">
        <v>89.0</v>
      </c>
      <c r="DH37" s="65">
        <f t="shared" si="40"/>
        <v>205</v>
      </c>
      <c r="DI37" s="78">
        <v>0.0</v>
      </c>
      <c r="DJ37" s="79">
        <v>0.0</v>
      </c>
      <c r="DK37" s="65">
        <f t="shared" si="41"/>
        <v>0</v>
      </c>
      <c r="DL37" s="80">
        <v>189.0</v>
      </c>
      <c r="DM37" s="81">
        <v>166.0</v>
      </c>
      <c r="DN37" s="54">
        <f t="shared" si="224"/>
        <v>355</v>
      </c>
      <c r="DO37" s="82"/>
      <c r="DP37" s="54">
        <f t="shared" ref="DP37:DQ37" si="290">SUM(CQ37-DL37)</f>
        <v>0</v>
      </c>
      <c r="DQ37" s="54">
        <f t="shared" si="290"/>
        <v>0</v>
      </c>
      <c r="DR37" s="69">
        <f t="shared" si="43"/>
        <v>355</v>
      </c>
      <c r="DS37" s="55">
        <f t="shared" si="44"/>
        <v>355</v>
      </c>
      <c r="DT37" s="59">
        <f t="shared" si="226"/>
        <v>0</v>
      </c>
      <c r="DU37" s="59">
        <f t="shared" si="227"/>
        <v>0</v>
      </c>
      <c r="DV37" s="54">
        <f t="shared" ref="DV37:DW37" si="291">SUM(CN37-CQ37)</f>
        <v>0</v>
      </c>
      <c r="DW37" s="54">
        <f t="shared" si="291"/>
        <v>0</v>
      </c>
      <c r="DX37" s="70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2"/>
      <c r="HI37" s="71"/>
    </row>
    <row r="38">
      <c r="A38" s="44">
        <v>34.0</v>
      </c>
      <c r="B38" s="45">
        <v>1254.0</v>
      </c>
      <c r="C38" s="46" t="s">
        <v>102</v>
      </c>
      <c r="D38" s="47" t="s">
        <v>64</v>
      </c>
      <c r="E38" s="48" t="s">
        <v>65</v>
      </c>
      <c r="F38" s="74">
        <v>1.0</v>
      </c>
      <c r="G38" s="75">
        <v>29.0</v>
      </c>
      <c r="H38" s="76">
        <v>17.0</v>
      </c>
      <c r="I38" s="51">
        <f t="shared" si="10"/>
        <v>46</v>
      </c>
      <c r="J38" s="74">
        <v>1.0</v>
      </c>
      <c r="K38" s="75">
        <v>29.0</v>
      </c>
      <c r="L38" s="76">
        <v>17.0</v>
      </c>
      <c r="M38" s="51">
        <f t="shared" si="11"/>
        <v>46</v>
      </c>
      <c r="N38" s="74">
        <v>1.0</v>
      </c>
      <c r="O38" s="75">
        <v>19.0</v>
      </c>
      <c r="P38" s="76">
        <v>26.0</v>
      </c>
      <c r="Q38" s="51">
        <f t="shared" si="12"/>
        <v>45</v>
      </c>
      <c r="R38" s="74">
        <v>1.0</v>
      </c>
      <c r="S38" s="75">
        <v>13.0</v>
      </c>
      <c r="T38" s="76">
        <v>27.0</v>
      </c>
      <c r="U38" s="51">
        <f t="shared" si="13"/>
        <v>40</v>
      </c>
      <c r="V38" s="74">
        <v>1.0</v>
      </c>
      <c r="W38" s="75">
        <v>28.0</v>
      </c>
      <c r="X38" s="76">
        <v>28.0</v>
      </c>
      <c r="Y38" s="51">
        <f t="shared" si="14"/>
        <v>56</v>
      </c>
      <c r="Z38" s="58">
        <f t="shared" ref="Z38:AA38" si="292">G38+K38+O38+S38+W38</f>
        <v>118</v>
      </c>
      <c r="AA38" s="58">
        <f t="shared" si="292"/>
        <v>115</v>
      </c>
      <c r="AB38" s="51">
        <f t="shared" si="16"/>
        <v>233</v>
      </c>
      <c r="AC38" s="74">
        <v>1.0</v>
      </c>
      <c r="AD38" s="75">
        <v>19.0</v>
      </c>
      <c r="AE38" s="76">
        <v>22.0</v>
      </c>
      <c r="AF38" s="54">
        <f t="shared" si="17"/>
        <v>41</v>
      </c>
      <c r="AG38" s="74">
        <v>1.0</v>
      </c>
      <c r="AH38" s="75">
        <v>21.0</v>
      </c>
      <c r="AI38" s="76">
        <v>20.0</v>
      </c>
      <c r="AJ38" s="54">
        <f t="shared" si="18"/>
        <v>41</v>
      </c>
      <c r="AK38" s="74">
        <v>1.0</v>
      </c>
      <c r="AL38" s="75">
        <v>24.0</v>
      </c>
      <c r="AM38" s="76">
        <v>19.0</v>
      </c>
      <c r="AN38" s="54">
        <f t="shared" si="19"/>
        <v>43</v>
      </c>
      <c r="AO38" s="55">
        <f t="shared" ref="AO38:AP38" si="293">SUM(AD38,AH38,AL38)</f>
        <v>64</v>
      </c>
      <c r="AP38" s="59">
        <f t="shared" si="293"/>
        <v>61</v>
      </c>
      <c r="AQ38" s="54">
        <f t="shared" si="21"/>
        <v>125</v>
      </c>
      <c r="AR38" s="74">
        <v>1.0</v>
      </c>
      <c r="AS38" s="75">
        <v>23.0</v>
      </c>
      <c r="AT38" s="76">
        <v>21.0</v>
      </c>
      <c r="AU38" s="54">
        <f t="shared" si="22"/>
        <v>44</v>
      </c>
      <c r="AV38" s="74">
        <v>1.0</v>
      </c>
      <c r="AW38" s="75">
        <v>22.0</v>
      </c>
      <c r="AX38" s="76">
        <v>23.0</v>
      </c>
      <c r="AY38" s="54">
        <f t="shared" si="23"/>
        <v>45</v>
      </c>
      <c r="AZ38" s="55">
        <f t="shared" ref="AZ38:BA38" si="294">SUM(AS38,AW38)</f>
        <v>45</v>
      </c>
      <c r="BA38" s="59">
        <f t="shared" si="294"/>
        <v>44</v>
      </c>
      <c r="BB38" s="54">
        <f t="shared" si="25"/>
        <v>89</v>
      </c>
      <c r="BC38" s="74">
        <v>1.0</v>
      </c>
      <c r="BD38" s="76">
        <v>0.0</v>
      </c>
      <c r="BE38" s="74">
        <v>1.0</v>
      </c>
      <c r="BF38" s="76">
        <v>0.0</v>
      </c>
      <c r="BG38" s="74">
        <v>1.0</v>
      </c>
      <c r="BH38" s="76">
        <v>0.0</v>
      </c>
      <c r="BI38" s="57">
        <f t="shared" si="26"/>
        <v>0</v>
      </c>
      <c r="BJ38" s="75">
        <v>0.0</v>
      </c>
      <c r="BK38" s="76">
        <v>0.0</v>
      </c>
      <c r="BL38" s="57">
        <f t="shared" si="27"/>
        <v>0</v>
      </c>
      <c r="BM38" s="74">
        <v>1.0</v>
      </c>
      <c r="BN38" s="76">
        <v>36.0</v>
      </c>
      <c r="BO38" s="74">
        <v>1.0</v>
      </c>
      <c r="BP38" s="76">
        <v>10.0</v>
      </c>
      <c r="BQ38" s="74">
        <v>1.0</v>
      </c>
      <c r="BR38" s="76">
        <v>8.0</v>
      </c>
      <c r="BS38" s="57">
        <f t="shared" si="28"/>
        <v>54</v>
      </c>
      <c r="BT38" s="75">
        <v>32.0</v>
      </c>
      <c r="BU38" s="76">
        <v>22.0</v>
      </c>
      <c r="BV38" s="57">
        <f t="shared" si="29"/>
        <v>54</v>
      </c>
      <c r="BW38" s="58">
        <f t="shared" ref="BW38:BX38" si="295">SUM(BJ38,BT38)</f>
        <v>32</v>
      </c>
      <c r="BX38" s="59">
        <f t="shared" si="295"/>
        <v>22</v>
      </c>
      <c r="BY38" s="54">
        <f t="shared" si="31"/>
        <v>54</v>
      </c>
      <c r="BZ38" s="77">
        <v>150.0</v>
      </c>
      <c r="CA38" s="76">
        <v>150.0</v>
      </c>
      <c r="CB38" s="77">
        <v>57.0</v>
      </c>
      <c r="CC38" s="76">
        <v>44.0</v>
      </c>
      <c r="CD38" s="77">
        <v>7.0</v>
      </c>
      <c r="CE38" s="76">
        <v>10.0</v>
      </c>
      <c r="CF38" s="77">
        <v>1.0</v>
      </c>
      <c r="CG38" s="76">
        <v>1.0</v>
      </c>
      <c r="CH38" s="77">
        <v>30.0</v>
      </c>
      <c r="CI38" s="76">
        <v>23.0</v>
      </c>
      <c r="CJ38" s="77">
        <v>14.0</v>
      </c>
      <c r="CK38" s="76">
        <v>14.0</v>
      </c>
      <c r="CL38" s="77">
        <v>0.0</v>
      </c>
      <c r="CM38" s="76">
        <v>0.0</v>
      </c>
      <c r="CN38" s="61">
        <f t="shared" ref="CN38:CO38" si="296">SUM(BZ38,CB38,CD38,CF38,CH38,CJ38,CL38)</f>
        <v>259</v>
      </c>
      <c r="CO38" s="61">
        <f t="shared" si="296"/>
        <v>242</v>
      </c>
      <c r="CP38" s="62">
        <f t="shared" si="33"/>
        <v>501</v>
      </c>
      <c r="CQ38" s="61">
        <f t="shared" ref="CQ38:CR38" si="297">sum(Z38,AO38,AZ38,BJ38,BT38)</f>
        <v>259</v>
      </c>
      <c r="CR38" s="61">
        <f t="shared" si="297"/>
        <v>242</v>
      </c>
      <c r="CS38" s="63">
        <f t="shared" si="35"/>
        <v>501</v>
      </c>
      <c r="CT38" s="78">
        <v>25.0</v>
      </c>
      <c r="CU38" s="79">
        <v>15.0</v>
      </c>
      <c r="CV38" s="65">
        <f t="shared" si="36"/>
        <v>40</v>
      </c>
      <c r="CW38" s="78">
        <v>122.0</v>
      </c>
      <c r="CX38" s="79">
        <v>118.0</v>
      </c>
      <c r="CY38" s="65">
        <f t="shared" si="37"/>
        <v>240</v>
      </c>
      <c r="CZ38" s="78">
        <v>16.0</v>
      </c>
      <c r="DA38" s="79">
        <v>15.0</v>
      </c>
      <c r="DB38" s="65">
        <f t="shared" si="38"/>
        <v>31</v>
      </c>
      <c r="DC38" s="78">
        <v>12.0</v>
      </c>
      <c r="DD38" s="79">
        <v>13.0</v>
      </c>
      <c r="DE38" s="65">
        <f t="shared" si="39"/>
        <v>25</v>
      </c>
      <c r="DF38" s="78">
        <v>0.0</v>
      </c>
      <c r="DG38" s="79">
        <v>0.0</v>
      </c>
      <c r="DH38" s="65">
        <f t="shared" si="40"/>
        <v>0</v>
      </c>
      <c r="DI38" s="78">
        <v>84.0</v>
      </c>
      <c r="DJ38" s="79">
        <v>81.0</v>
      </c>
      <c r="DK38" s="65">
        <f t="shared" si="41"/>
        <v>165</v>
      </c>
      <c r="DL38" s="80">
        <f t="shared" ref="DL38:DM38" si="298">CT38+CW38+CZ38+DC38+DF38+DI38</f>
        <v>259</v>
      </c>
      <c r="DM38" s="81">
        <f t="shared" si="298"/>
        <v>242</v>
      </c>
      <c r="DN38" s="54">
        <f t="shared" si="224"/>
        <v>501</v>
      </c>
      <c r="DO38" s="82"/>
      <c r="DP38" s="54">
        <f t="shared" ref="DP38:DQ38" si="299">SUM(CQ38-DL38)</f>
        <v>0</v>
      </c>
      <c r="DQ38" s="54">
        <f t="shared" si="299"/>
        <v>0</v>
      </c>
      <c r="DR38" s="69">
        <f t="shared" si="43"/>
        <v>501</v>
      </c>
      <c r="DS38" s="55">
        <f t="shared" si="44"/>
        <v>501</v>
      </c>
      <c r="DT38" s="59">
        <f t="shared" si="226"/>
        <v>0</v>
      </c>
      <c r="DU38" s="59">
        <f t="shared" si="227"/>
        <v>0</v>
      </c>
      <c r="DV38" s="54">
        <f t="shared" ref="DV38:DW38" si="300">SUM(CN38-CQ38)</f>
        <v>0</v>
      </c>
      <c r="DW38" s="54">
        <f t="shared" si="300"/>
        <v>0</v>
      </c>
      <c r="DX38" s="70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2"/>
      <c r="HI38" s="71"/>
    </row>
    <row r="39">
      <c r="A39" s="44">
        <v>35.0</v>
      </c>
      <c r="B39" s="45">
        <v>1255.0</v>
      </c>
      <c r="C39" s="46" t="s">
        <v>103</v>
      </c>
      <c r="D39" s="47" t="s">
        <v>64</v>
      </c>
      <c r="E39" s="48" t="s">
        <v>65</v>
      </c>
      <c r="F39" s="74">
        <v>2.0</v>
      </c>
      <c r="G39" s="75">
        <v>39.0</v>
      </c>
      <c r="H39" s="76">
        <v>44.0</v>
      </c>
      <c r="I39" s="51">
        <f t="shared" si="10"/>
        <v>83</v>
      </c>
      <c r="J39" s="74">
        <v>2.0</v>
      </c>
      <c r="K39" s="75">
        <v>36.0</v>
      </c>
      <c r="L39" s="76">
        <v>47.0</v>
      </c>
      <c r="M39" s="51">
        <f t="shared" si="11"/>
        <v>83</v>
      </c>
      <c r="N39" s="74">
        <v>2.0</v>
      </c>
      <c r="O39" s="75">
        <v>32.0</v>
      </c>
      <c r="P39" s="76">
        <v>56.0</v>
      </c>
      <c r="Q39" s="51">
        <f t="shared" si="12"/>
        <v>88</v>
      </c>
      <c r="R39" s="74">
        <v>2.0</v>
      </c>
      <c r="S39" s="75">
        <v>55.0</v>
      </c>
      <c r="T39" s="76">
        <v>41.0</v>
      </c>
      <c r="U39" s="51">
        <f t="shared" si="13"/>
        <v>96</v>
      </c>
      <c r="V39" s="74">
        <v>2.0</v>
      </c>
      <c r="W39" s="75">
        <v>54.0</v>
      </c>
      <c r="X39" s="76">
        <v>38.0</v>
      </c>
      <c r="Y39" s="51">
        <f t="shared" si="14"/>
        <v>92</v>
      </c>
      <c r="Z39" s="58">
        <f t="shared" ref="Z39:AA39" si="301">G39+K39+O39+S39+W39</f>
        <v>216</v>
      </c>
      <c r="AA39" s="58">
        <f t="shared" si="301"/>
        <v>226</v>
      </c>
      <c r="AB39" s="51">
        <f t="shared" si="16"/>
        <v>442</v>
      </c>
      <c r="AC39" s="74">
        <v>2.0</v>
      </c>
      <c r="AD39" s="75">
        <v>55.0</v>
      </c>
      <c r="AE39" s="76">
        <v>51.0</v>
      </c>
      <c r="AF39" s="54">
        <f t="shared" si="17"/>
        <v>106</v>
      </c>
      <c r="AG39" s="74">
        <v>2.0</v>
      </c>
      <c r="AH39" s="75">
        <v>48.0</v>
      </c>
      <c r="AI39" s="76">
        <v>37.0</v>
      </c>
      <c r="AJ39" s="54">
        <f t="shared" si="18"/>
        <v>85</v>
      </c>
      <c r="AK39" s="74">
        <v>2.0</v>
      </c>
      <c r="AL39" s="75">
        <v>59.0</v>
      </c>
      <c r="AM39" s="76">
        <v>32.0</v>
      </c>
      <c r="AN39" s="54">
        <f t="shared" si="19"/>
        <v>91</v>
      </c>
      <c r="AO39" s="58">
        <v>162.0</v>
      </c>
      <c r="AP39" s="84">
        <v>120.0</v>
      </c>
      <c r="AQ39" s="54">
        <f t="shared" si="21"/>
        <v>282</v>
      </c>
      <c r="AR39" s="74">
        <v>2.0</v>
      </c>
      <c r="AS39" s="75">
        <v>39.0</v>
      </c>
      <c r="AT39" s="76">
        <v>40.0</v>
      </c>
      <c r="AU39" s="54">
        <f t="shared" si="22"/>
        <v>79</v>
      </c>
      <c r="AV39" s="74">
        <v>2.0</v>
      </c>
      <c r="AW39" s="75">
        <v>46.0</v>
      </c>
      <c r="AX39" s="76">
        <v>27.0</v>
      </c>
      <c r="AY39" s="54">
        <f t="shared" si="23"/>
        <v>73</v>
      </c>
      <c r="AZ39" s="55">
        <f t="shared" ref="AZ39:BA39" si="302">SUM(AS39,AW39)</f>
        <v>85</v>
      </c>
      <c r="BA39" s="59">
        <f t="shared" si="302"/>
        <v>67</v>
      </c>
      <c r="BB39" s="54">
        <f t="shared" si="25"/>
        <v>152</v>
      </c>
      <c r="BC39" s="74">
        <v>1.0</v>
      </c>
      <c r="BD39" s="76">
        <v>0.0</v>
      </c>
      <c r="BE39" s="74">
        <v>1.0</v>
      </c>
      <c r="BF39" s="76">
        <v>1.0</v>
      </c>
      <c r="BG39" s="74">
        <v>1.0</v>
      </c>
      <c r="BH39" s="76">
        <v>0.0</v>
      </c>
      <c r="BI39" s="57">
        <f t="shared" si="26"/>
        <v>1</v>
      </c>
      <c r="BJ39" s="75">
        <v>1.0</v>
      </c>
      <c r="BK39" s="76">
        <v>0.0</v>
      </c>
      <c r="BL39" s="57">
        <f t="shared" si="27"/>
        <v>1</v>
      </c>
      <c r="BM39" s="74">
        <v>1.0</v>
      </c>
      <c r="BN39" s="76">
        <v>38.0</v>
      </c>
      <c r="BO39" s="74">
        <v>1.0</v>
      </c>
      <c r="BP39" s="76">
        <v>36.0</v>
      </c>
      <c r="BQ39" s="74">
        <v>1.0</v>
      </c>
      <c r="BR39" s="76">
        <v>39.0</v>
      </c>
      <c r="BS39" s="57">
        <f t="shared" si="28"/>
        <v>113</v>
      </c>
      <c r="BT39" s="75">
        <v>61.0</v>
      </c>
      <c r="BU39" s="76">
        <v>52.0</v>
      </c>
      <c r="BV39" s="57">
        <f t="shared" si="29"/>
        <v>113</v>
      </c>
      <c r="BW39" s="58">
        <v>62.0</v>
      </c>
      <c r="BX39" s="59">
        <v>52.0</v>
      </c>
      <c r="BY39" s="54">
        <f t="shared" si="31"/>
        <v>114</v>
      </c>
      <c r="BZ39" s="77">
        <v>258.0</v>
      </c>
      <c r="CA39" s="76">
        <v>269.0</v>
      </c>
      <c r="CB39" s="77">
        <v>65.0</v>
      </c>
      <c r="CC39" s="76">
        <v>45.0</v>
      </c>
      <c r="CD39" s="77">
        <v>126.0</v>
      </c>
      <c r="CE39" s="76">
        <v>101.0</v>
      </c>
      <c r="CF39" s="77">
        <v>2.0</v>
      </c>
      <c r="CG39" s="76">
        <v>1.0</v>
      </c>
      <c r="CH39" s="77">
        <v>48.0</v>
      </c>
      <c r="CI39" s="76">
        <v>27.0</v>
      </c>
      <c r="CJ39" s="77">
        <v>23.0</v>
      </c>
      <c r="CK39" s="76">
        <v>19.0</v>
      </c>
      <c r="CL39" s="77">
        <v>3.0</v>
      </c>
      <c r="CM39" s="76">
        <v>3.0</v>
      </c>
      <c r="CN39" s="61">
        <f t="shared" ref="CN39:CO39" si="303">SUM(BZ39,CB39,CD39,CF39,CH39,CJ39,CL39)</f>
        <v>525</v>
      </c>
      <c r="CO39" s="61">
        <f t="shared" si="303"/>
        <v>465</v>
      </c>
      <c r="CP39" s="62">
        <f t="shared" si="33"/>
        <v>990</v>
      </c>
      <c r="CQ39" s="61">
        <f t="shared" ref="CQ39:CR39" si="304">sum(Z39,AO39,AZ39,BJ39,BT39)</f>
        <v>525</v>
      </c>
      <c r="CR39" s="61">
        <f t="shared" si="304"/>
        <v>465</v>
      </c>
      <c r="CS39" s="63">
        <f t="shared" si="35"/>
        <v>990</v>
      </c>
      <c r="CT39" s="78">
        <v>189.0</v>
      </c>
      <c r="CU39" s="79">
        <v>179.0</v>
      </c>
      <c r="CV39" s="65">
        <f t="shared" si="36"/>
        <v>368</v>
      </c>
      <c r="CW39" s="78">
        <v>0.0</v>
      </c>
      <c r="CX39" s="79">
        <v>3.0</v>
      </c>
      <c r="CY39" s="65">
        <f t="shared" si="37"/>
        <v>3</v>
      </c>
      <c r="CZ39" s="78">
        <v>17.0</v>
      </c>
      <c r="DA39" s="79">
        <v>13.0</v>
      </c>
      <c r="DB39" s="65">
        <f t="shared" si="38"/>
        <v>30</v>
      </c>
      <c r="DC39" s="78">
        <v>0.0</v>
      </c>
      <c r="DD39" s="79">
        <v>1.0</v>
      </c>
      <c r="DE39" s="65">
        <f t="shared" si="39"/>
        <v>1</v>
      </c>
      <c r="DF39" s="78">
        <v>319.0</v>
      </c>
      <c r="DG39" s="79">
        <v>269.0</v>
      </c>
      <c r="DH39" s="65">
        <f t="shared" si="40"/>
        <v>588</v>
      </c>
      <c r="DI39" s="78">
        <v>0.0</v>
      </c>
      <c r="DJ39" s="79">
        <v>0.0</v>
      </c>
      <c r="DK39" s="65">
        <f t="shared" si="41"/>
        <v>0</v>
      </c>
      <c r="DL39" s="80">
        <v>525.0</v>
      </c>
      <c r="DM39" s="81">
        <v>465.0</v>
      </c>
      <c r="DN39" s="54">
        <f t="shared" si="224"/>
        <v>990</v>
      </c>
      <c r="DO39" s="82"/>
      <c r="DP39" s="54">
        <f t="shared" ref="DP39:DQ39" si="305">SUM(CQ39-DL39)</f>
        <v>0</v>
      </c>
      <c r="DQ39" s="54">
        <f t="shared" si="305"/>
        <v>0</v>
      </c>
      <c r="DR39" s="69">
        <f t="shared" si="43"/>
        <v>990</v>
      </c>
      <c r="DS39" s="55">
        <f t="shared" si="44"/>
        <v>990</v>
      </c>
      <c r="DT39" s="59">
        <f t="shared" si="226"/>
        <v>0</v>
      </c>
      <c r="DU39" s="59">
        <f t="shared" si="227"/>
        <v>0</v>
      </c>
      <c r="DV39" s="54">
        <f t="shared" ref="DV39:DW39" si="306">SUM(CN39-CQ39)</f>
        <v>0</v>
      </c>
      <c r="DW39" s="54">
        <f t="shared" si="306"/>
        <v>0</v>
      </c>
      <c r="DX39" s="70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2"/>
      <c r="HI39" s="71"/>
    </row>
    <row r="40">
      <c r="A40" s="44">
        <v>36.0</v>
      </c>
      <c r="B40" s="45">
        <v>1275.0</v>
      </c>
      <c r="C40" s="46" t="s">
        <v>104</v>
      </c>
      <c r="D40" s="47" t="s">
        <v>64</v>
      </c>
      <c r="E40" s="48" t="s">
        <v>65</v>
      </c>
      <c r="F40" s="74">
        <v>3.0</v>
      </c>
      <c r="G40" s="75">
        <v>57.0</v>
      </c>
      <c r="H40" s="76">
        <v>55.0</v>
      </c>
      <c r="I40" s="51">
        <f t="shared" si="10"/>
        <v>112</v>
      </c>
      <c r="J40" s="74">
        <v>3.0</v>
      </c>
      <c r="K40" s="75">
        <v>80.0</v>
      </c>
      <c r="L40" s="76">
        <v>77.0</v>
      </c>
      <c r="M40" s="51">
        <f t="shared" si="11"/>
        <v>157</v>
      </c>
      <c r="N40" s="74">
        <v>3.0</v>
      </c>
      <c r="O40" s="75">
        <v>70.0</v>
      </c>
      <c r="P40" s="76">
        <v>61.0</v>
      </c>
      <c r="Q40" s="51">
        <f t="shared" si="12"/>
        <v>131</v>
      </c>
      <c r="R40" s="74">
        <v>3.0</v>
      </c>
      <c r="S40" s="75">
        <v>67.0</v>
      </c>
      <c r="T40" s="76">
        <v>69.0</v>
      </c>
      <c r="U40" s="51">
        <f t="shared" si="13"/>
        <v>136</v>
      </c>
      <c r="V40" s="74">
        <v>3.0</v>
      </c>
      <c r="W40" s="75">
        <v>80.0</v>
      </c>
      <c r="X40" s="76">
        <v>66.0</v>
      </c>
      <c r="Y40" s="51">
        <f t="shared" si="14"/>
        <v>146</v>
      </c>
      <c r="Z40" s="58">
        <f t="shared" ref="Z40:AA40" si="307">G40+K40+O40+S40+W40</f>
        <v>354</v>
      </c>
      <c r="AA40" s="58">
        <f t="shared" si="307"/>
        <v>328</v>
      </c>
      <c r="AB40" s="51">
        <f t="shared" si="16"/>
        <v>682</v>
      </c>
      <c r="AC40" s="74">
        <v>3.0</v>
      </c>
      <c r="AD40" s="75">
        <v>72.0</v>
      </c>
      <c r="AE40" s="76">
        <v>71.0</v>
      </c>
      <c r="AF40" s="54">
        <f t="shared" si="17"/>
        <v>143</v>
      </c>
      <c r="AG40" s="74">
        <v>3.0</v>
      </c>
      <c r="AH40" s="75">
        <v>65.0</v>
      </c>
      <c r="AI40" s="76">
        <v>71.0</v>
      </c>
      <c r="AJ40" s="54">
        <f t="shared" si="18"/>
        <v>136</v>
      </c>
      <c r="AK40" s="74">
        <v>3.0</v>
      </c>
      <c r="AL40" s="75">
        <v>69.0</v>
      </c>
      <c r="AM40" s="76">
        <v>78.0</v>
      </c>
      <c r="AN40" s="54">
        <f t="shared" si="19"/>
        <v>147</v>
      </c>
      <c r="AO40" s="55">
        <f t="shared" ref="AO40:AP40" si="308">SUM(AD40,AH40,AL40)</f>
        <v>206</v>
      </c>
      <c r="AP40" s="59">
        <f t="shared" si="308"/>
        <v>220</v>
      </c>
      <c r="AQ40" s="54">
        <f t="shared" si="21"/>
        <v>426</v>
      </c>
      <c r="AR40" s="74">
        <v>3.0</v>
      </c>
      <c r="AS40" s="75">
        <v>79.0</v>
      </c>
      <c r="AT40" s="76">
        <v>69.0</v>
      </c>
      <c r="AU40" s="54">
        <f t="shared" si="22"/>
        <v>148</v>
      </c>
      <c r="AV40" s="74">
        <v>3.0</v>
      </c>
      <c r="AW40" s="75">
        <v>79.0</v>
      </c>
      <c r="AX40" s="76">
        <v>72.0</v>
      </c>
      <c r="AY40" s="54">
        <f t="shared" si="23"/>
        <v>151</v>
      </c>
      <c r="AZ40" s="55">
        <f t="shared" ref="AZ40:BA40" si="309">SUM(AS40,AW40)</f>
        <v>158</v>
      </c>
      <c r="BA40" s="59">
        <f t="shared" si="309"/>
        <v>141</v>
      </c>
      <c r="BB40" s="54">
        <f t="shared" si="25"/>
        <v>299</v>
      </c>
      <c r="BC40" s="74">
        <v>2.0</v>
      </c>
      <c r="BD40" s="76">
        <v>0.0</v>
      </c>
      <c r="BE40" s="74">
        <v>0.0</v>
      </c>
      <c r="BF40" s="76">
        <v>0.0</v>
      </c>
      <c r="BG40" s="74">
        <v>1.0</v>
      </c>
      <c r="BH40" s="76">
        <v>0.0</v>
      </c>
      <c r="BI40" s="57">
        <f t="shared" si="26"/>
        <v>0</v>
      </c>
      <c r="BJ40" s="75"/>
      <c r="BK40" s="76"/>
      <c r="BL40" s="57">
        <f t="shared" si="27"/>
        <v>0</v>
      </c>
      <c r="BM40" s="74">
        <v>2.0</v>
      </c>
      <c r="BN40" s="76">
        <v>93.0</v>
      </c>
      <c r="BO40" s="74">
        <v>0.0</v>
      </c>
      <c r="BP40" s="76">
        <v>0.0</v>
      </c>
      <c r="BQ40" s="74">
        <v>1.0</v>
      </c>
      <c r="BR40" s="76">
        <v>39.0</v>
      </c>
      <c r="BS40" s="57">
        <f t="shared" si="28"/>
        <v>132</v>
      </c>
      <c r="BT40" s="75">
        <v>73.0</v>
      </c>
      <c r="BU40" s="76">
        <v>59.0</v>
      </c>
      <c r="BV40" s="57">
        <f t="shared" si="29"/>
        <v>132</v>
      </c>
      <c r="BW40" s="58">
        <f t="shared" ref="BW40:BX40" si="310">SUM(BJ40,BT40)</f>
        <v>73</v>
      </c>
      <c r="BX40" s="59">
        <f t="shared" si="310"/>
        <v>59</v>
      </c>
      <c r="BY40" s="54">
        <f t="shared" si="31"/>
        <v>132</v>
      </c>
      <c r="BZ40" s="77">
        <v>362.0</v>
      </c>
      <c r="CA40" s="76">
        <v>378.0</v>
      </c>
      <c r="CB40" s="77">
        <v>209.0</v>
      </c>
      <c r="CC40" s="76">
        <v>202.0</v>
      </c>
      <c r="CD40" s="77">
        <v>49.0</v>
      </c>
      <c r="CE40" s="76">
        <v>43.0</v>
      </c>
      <c r="CF40" s="77">
        <v>11.0</v>
      </c>
      <c r="CG40" s="76">
        <v>11.0</v>
      </c>
      <c r="CH40" s="77">
        <v>127.0</v>
      </c>
      <c r="CI40" s="76">
        <v>94.0</v>
      </c>
      <c r="CJ40" s="77">
        <v>30.0</v>
      </c>
      <c r="CK40" s="76">
        <v>18.0</v>
      </c>
      <c r="CL40" s="77">
        <v>3.0</v>
      </c>
      <c r="CM40" s="76">
        <v>2.0</v>
      </c>
      <c r="CN40" s="61">
        <f t="shared" ref="CN40:CO40" si="311">SUM(BZ40,CB40,CD40,CF40,CH40,CJ40,CL40)</f>
        <v>791</v>
      </c>
      <c r="CO40" s="61">
        <f t="shared" si="311"/>
        <v>748</v>
      </c>
      <c r="CP40" s="62">
        <f t="shared" si="33"/>
        <v>1539</v>
      </c>
      <c r="CQ40" s="61">
        <f t="shared" ref="CQ40:CR40" si="312">sum(Z40,AO40,AZ40,BJ40,BT40)</f>
        <v>791</v>
      </c>
      <c r="CR40" s="61">
        <f t="shared" si="312"/>
        <v>748</v>
      </c>
      <c r="CS40" s="63">
        <f t="shared" si="35"/>
        <v>1539</v>
      </c>
      <c r="CT40" s="78">
        <v>548.0</v>
      </c>
      <c r="CU40" s="79">
        <v>505.0</v>
      </c>
      <c r="CV40" s="65">
        <f t="shared" si="36"/>
        <v>1053</v>
      </c>
      <c r="CW40" s="78">
        <v>16.0</v>
      </c>
      <c r="CX40" s="79">
        <v>19.0</v>
      </c>
      <c r="CY40" s="65">
        <f t="shared" si="37"/>
        <v>35</v>
      </c>
      <c r="CZ40" s="78">
        <v>16.0</v>
      </c>
      <c r="DA40" s="79">
        <v>12.0</v>
      </c>
      <c r="DB40" s="65">
        <f t="shared" si="38"/>
        <v>28</v>
      </c>
      <c r="DC40" s="78">
        <v>22.0</v>
      </c>
      <c r="DD40" s="79">
        <v>23.0</v>
      </c>
      <c r="DE40" s="65">
        <f t="shared" si="39"/>
        <v>45</v>
      </c>
      <c r="DF40" s="78">
        <v>189.0</v>
      </c>
      <c r="DG40" s="79">
        <v>189.0</v>
      </c>
      <c r="DH40" s="65">
        <f t="shared" si="40"/>
        <v>378</v>
      </c>
      <c r="DI40" s="78"/>
      <c r="DJ40" s="79"/>
      <c r="DK40" s="65">
        <f t="shared" si="41"/>
        <v>0</v>
      </c>
      <c r="DL40" s="80">
        <v>791.0</v>
      </c>
      <c r="DM40" s="81">
        <v>748.0</v>
      </c>
      <c r="DN40" s="54">
        <f t="shared" si="224"/>
        <v>1539</v>
      </c>
      <c r="DO40" s="82"/>
      <c r="DP40" s="54">
        <f t="shared" ref="DP40:DQ40" si="313">SUM(CQ40-DL40)</f>
        <v>0</v>
      </c>
      <c r="DQ40" s="54">
        <f t="shared" si="313"/>
        <v>0</v>
      </c>
      <c r="DR40" s="69">
        <f t="shared" si="43"/>
        <v>1539</v>
      </c>
      <c r="DS40" s="55">
        <f t="shared" si="44"/>
        <v>1539</v>
      </c>
      <c r="DT40" s="59">
        <f t="shared" si="226"/>
        <v>0</v>
      </c>
      <c r="DU40" s="59">
        <f t="shared" si="227"/>
        <v>0</v>
      </c>
      <c r="DV40" s="54">
        <f t="shared" ref="DV40:DW40" si="314">SUM(CN40-CQ40)</f>
        <v>0</v>
      </c>
      <c r="DW40" s="54">
        <f t="shared" si="314"/>
        <v>0</v>
      </c>
      <c r="DX40" s="70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2"/>
      <c r="HI40" s="71"/>
    </row>
    <row r="41">
      <c r="A41" s="44">
        <v>37.0</v>
      </c>
      <c r="B41" s="45">
        <v>1276.0</v>
      </c>
      <c r="C41" s="73" t="s">
        <v>105</v>
      </c>
      <c r="D41" s="47" t="s">
        <v>64</v>
      </c>
      <c r="E41" s="48" t="s">
        <v>65</v>
      </c>
      <c r="F41" s="74">
        <v>2.0</v>
      </c>
      <c r="G41" s="75">
        <v>42.0</v>
      </c>
      <c r="H41" s="76">
        <v>35.0</v>
      </c>
      <c r="I41" s="51">
        <f t="shared" si="10"/>
        <v>77</v>
      </c>
      <c r="J41" s="74">
        <v>3.0</v>
      </c>
      <c r="K41" s="75">
        <v>64.0</v>
      </c>
      <c r="L41" s="76">
        <v>64.0</v>
      </c>
      <c r="M41" s="51">
        <f t="shared" si="11"/>
        <v>128</v>
      </c>
      <c r="N41" s="74">
        <v>3.0</v>
      </c>
      <c r="O41" s="75">
        <v>62.0</v>
      </c>
      <c r="P41" s="76">
        <v>58.0</v>
      </c>
      <c r="Q41" s="51">
        <f t="shared" si="12"/>
        <v>120</v>
      </c>
      <c r="R41" s="74">
        <v>3.0</v>
      </c>
      <c r="S41" s="75">
        <v>62.0</v>
      </c>
      <c r="T41" s="76">
        <v>58.0</v>
      </c>
      <c r="U41" s="51">
        <f t="shared" si="13"/>
        <v>120</v>
      </c>
      <c r="V41" s="74">
        <v>3.0</v>
      </c>
      <c r="W41" s="75">
        <v>68.0</v>
      </c>
      <c r="X41" s="76">
        <v>55.0</v>
      </c>
      <c r="Y41" s="51">
        <f t="shared" si="14"/>
        <v>123</v>
      </c>
      <c r="Z41" s="58">
        <f t="shared" ref="Z41:AA41" si="315">G41+K41+O41+S41+W41</f>
        <v>298</v>
      </c>
      <c r="AA41" s="58">
        <f t="shared" si="315"/>
        <v>270</v>
      </c>
      <c r="AB41" s="51">
        <f t="shared" si="16"/>
        <v>568</v>
      </c>
      <c r="AC41" s="74">
        <v>3.0</v>
      </c>
      <c r="AD41" s="75">
        <v>68.0</v>
      </c>
      <c r="AE41" s="76">
        <v>52.0</v>
      </c>
      <c r="AF41" s="54">
        <f t="shared" si="17"/>
        <v>120</v>
      </c>
      <c r="AG41" s="74">
        <v>3.0</v>
      </c>
      <c r="AH41" s="75">
        <v>69.0</v>
      </c>
      <c r="AI41" s="76">
        <v>53.0</v>
      </c>
      <c r="AJ41" s="54">
        <f t="shared" si="18"/>
        <v>122</v>
      </c>
      <c r="AK41" s="74">
        <v>3.0</v>
      </c>
      <c r="AL41" s="75">
        <v>65.0</v>
      </c>
      <c r="AM41" s="76">
        <v>56.0</v>
      </c>
      <c r="AN41" s="54">
        <f t="shared" si="19"/>
        <v>121</v>
      </c>
      <c r="AO41" s="55">
        <f t="shared" ref="AO41:AP41" si="316">SUM(AD41,AH41,AL41)</f>
        <v>202</v>
      </c>
      <c r="AP41" s="59">
        <f t="shared" si="316"/>
        <v>161</v>
      </c>
      <c r="AQ41" s="54">
        <f t="shared" si="21"/>
        <v>363</v>
      </c>
      <c r="AR41" s="74">
        <v>3.0</v>
      </c>
      <c r="AS41" s="75">
        <v>63.0</v>
      </c>
      <c r="AT41" s="76">
        <v>60.0</v>
      </c>
      <c r="AU41" s="54">
        <f t="shared" si="22"/>
        <v>123</v>
      </c>
      <c r="AV41" s="74">
        <v>3.0</v>
      </c>
      <c r="AW41" s="75">
        <v>66.0</v>
      </c>
      <c r="AX41" s="76">
        <v>50.0</v>
      </c>
      <c r="AY41" s="54">
        <f t="shared" si="23"/>
        <v>116</v>
      </c>
      <c r="AZ41" s="55">
        <f t="shared" ref="AZ41:BA41" si="317">SUM(AS41,AW41)</f>
        <v>129</v>
      </c>
      <c r="BA41" s="59">
        <f t="shared" si="317"/>
        <v>110</v>
      </c>
      <c r="BB41" s="54">
        <f t="shared" si="25"/>
        <v>239</v>
      </c>
      <c r="BC41" s="74">
        <v>1.0</v>
      </c>
      <c r="BD41" s="76">
        <v>0.0</v>
      </c>
      <c r="BE41" s="74">
        <v>1.0</v>
      </c>
      <c r="BF41" s="76">
        <v>0.0</v>
      </c>
      <c r="BG41" s="74">
        <v>1.0</v>
      </c>
      <c r="BH41" s="76">
        <v>0.0</v>
      </c>
      <c r="BI41" s="57">
        <f t="shared" si="26"/>
        <v>0</v>
      </c>
      <c r="BJ41" s="75">
        <v>0.0</v>
      </c>
      <c r="BK41" s="76">
        <v>0.0</v>
      </c>
      <c r="BL41" s="57">
        <f t="shared" si="27"/>
        <v>0</v>
      </c>
      <c r="BM41" s="74">
        <v>1.0</v>
      </c>
      <c r="BN41" s="76">
        <v>43.0</v>
      </c>
      <c r="BO41" s="74">
        <v>1.0</v>
      </c>
      <c r="BP41" s="76">
        <v>41.0</v>
      </c>
      <c r="BQ41" s="74">
        <v>1.0</v>
      </c>
      <c r="BR41" s="76">
        <v>41.0</v>
      </c>
      <c r="BS41" s="57">
        <f t="shared" si="28"/>
        <v>125</v>
      </c>
      <c r="BT41" s="75">
        <v>61.0</v>
      </c>
      <c r="BU41" s="76">
        <v>64.0</v>
      </c>
      <c r="BV41" s="57">
        <f t="shared" si="29"/>
        <v>125</v>
      </c>
      <c r="BW41" s="58">
        <f t="shared" ref="BW41:BX41" si="318">SUM(BJ41,BT41)</f>
        <v>61</v>
      </c>
      <c r="BX41" s="59">
        <f t="shared" si="318"/>
        <v>64</v>
      </c>
      <c r="BY41" s="54">
        <f t="shared" si="31"/>
        <v>125</v>
      </c>
      <c r="BZ41" s="77">
        <v>287.0</v>
      </c>
      <c r="CA41" s="76">
        <v>261.0</v>
      </c>
      <c r="CB41" s="77">
        <v>218.0</v>
      </c>
      <c r="CC41" s="76">
        <v>210.0</v>
      </c>
      <c r="CD41" s="77">
        <v>44.0</v>
      </c>
      <c r="CE41" s="76">
        <v>38.0</v>
      </c>
      <c r="CF41" s="77">
        <v>10.0</v>
      </c>
      <c r="CG41" s="76">
        <v>5.0</v>
      </c>
      <c r="CH41" s="77">
        <v>106.0</v>
      </c>
      <c r="CI41" s="76">
        <v>70.0</v>
      </c>
      <c r="CJ41" s="77">
        <v>25.0</v>
      </c>
      <c r="CK41" s="76">
        <v>20.0</v>
      </c>
      <c r="CL41" s="77">
        <v>0.0</v>
      </c>
      <c r="CM41" s="76">
        <v>1.0</v>
      </c>
      <c r="CN41" s="61">
        <f t="shared" ref="CN41:CO41" si="319">SUM(BZ41,CB41,CD41,CF41,CH41,CJ41,CL41)</f>
        <v>690</v>
      </c>
      <c r="CO41" s="61">
        <f t="shared" si="319"/>
        <v>605</v>
      </c>
      <c r="CP41" s="62">
        <f t="shared" si="33"/>
        <v>1295</v>
      </c>
      <c r="CQ41" s="61">
        <f t="shared" ref="CQ41:CR41" si="320">sum(Z41,AO41,AZ41,BJ41,BT41)</f>
        <v>690</v>
      </c>
      <c r="CR41" s="61">
        <f t="shared" si="320"/>
        <v>605</v>
      </c>
      <c r="CS41" s="63">
        <f t="shared" si="35"/>
        <v>1295</v>
      </c>
      <c r="CT41" s="78">
        <v>297.0</v>
      </c>
      <c r="CU41" s="79">
        <v>264.0</v>
      </c>
      <c r="CV41" s="65">
        <f t="shared" si="36"/>
        <v>561</v>
      </c>
      <c r="CW41" s="78">
        <v>53.0</v>
      </c>
      <c r="CX41" s="79">
        <v>50.0</v>
      </c>
      <c r="CY41" s="65">
        <f t="shared" si="37"/>
        <v>103</v>
      </c>
      <c r="CZ41" s="78">
        <v>65.0</v>
      </c>
      <c r="DA41" s="79">
        <v>40.0</v>
      </c>
      <c r="DB41" s="65">
        <f t="shared" si="38"/>
        <v>105</v>
      </c>
      <c r="DC41" s="78">
        <v>47.0</v>
      </c>
      <c r="DD41" s="79">
        <v>30.0</v>
      </c>
      <c r="DE41" s="65">
        <f t="shared" si="39"/>
        <v>77</v>
      </c>
      <c r="DF41" s="78">
        <v>228.0</v>
      </c>
      <c r="DG41" s="79">
        <v>221.0</v>
      </c>
      <c r="DH41" s="65">
        <f t="shared" si="40"/>
        <v>449</v>
      </c>
      <c r="DI41" s="78">
        <v>14.0</v>
      </c>
      <c r="DJ41" s="79">
        <v>6.0</v>
      </c>
      <c r="DK41" s="65">
        <f t="shared" si="41"/>
        <v>20</v>
      </c>
      <c r="DL41" s="80">
        <v>690.0</v>
      </c>
      <c r="DM41" s="81">
        <v>605.0</v>
      </c>
      <c r="DN41" s="54">
        <f t="shared" si="224"/>
        <v>1295</v>
      </c>
      <c r="DO41" s="82"/>
      <c r="DP41" s="54">
        <f t="shared" ref="DP41:DQ41" si="321">SUM(CQ41-DL41)</f>
        <v>0</v>
      </c>
      <c r="DQ41" s="54">
        <f t="shared" si="321"/>
        <v>0</v>
      </c>
      <c r="DR41" s="69">
        <f t="shared" si="43"/>
        <v>1295</v>
      </c>
      <c r="DS41" s="55">
        <f t="shared" si="44"/>
        <v>1295</v>
      </c>
      <c r="DT41" s="59">
        <f t="shared" si="226"/>
        <v>0</v>
      </c>
      <c r="DU41" s="59">
        <f t="shared" si="227"/>
        <v>0</v>
      </c>
      <c r="DV41" s="54">
        <f t="shared" ref="DV41:DW41" si="322">SUM(CN41-CQ41)</f>
        <v>0</v>
      </c>
      <c r="DW41" s="54">
        <f t="shared" si="322"/>
        <v>0</v>
      </c>
      <c r="DX41" s="70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2"/>
      <c r="HI41" s="71"/>
    </row>
    <row r="42">
      <c r="A42" s="44">
        <v>38.0</v>
      </c>
      <c r="B42" s="45">
        <v>1271.0</v>
      </c>
      <c r="C42" s="46" t="s">
        <v>106</v>
      </c>
      <c r="D42" s="47" t="s">
        <v>64</v>
      </c>
      <c r="E42" s="48" t="s">
        <v>65</v>
      </c>
      <c r="F42" s="74">
        <v>2.0</v>
      </c>
      <c r="G42" s="75">
        <v>65.0</v>
      </c>
      <c r="H42" s="76">
        <v>46.0</v>
      </c>
      <c r="I42" s="51">
        <f t="shared" si="10"/>
        <v>111</v>
      </c>
      <c r="J42" s="74">
        <v>2.0</v>
      </c>
      <c r="K42" s="75">
        <v>55.0</v>
      </c>
      <c r="L42" s="76">
        <v>50.0</v>
      </c>
      <c r="M42" s="51">
        <f t="shared" si="11"/>
        <v>105</v>
      </c>
      <c r="N42" s="74">
        <v>2.0</v>
      </c>
      <c r="O42" s="75">
        <v>57.0</v>
      </c>
      <c r="P42" s="76">
        <v>42.0</v>
      </c>
      <c r="Q42" s="51">
        <f t="shared" si="12"/>
        <v>99</v>
      </c>
      <c r="R42" s="74">
        <v>2.0</v>
      </c>
      <c r="S42" s="75">
        <v>51.0</v>
      </c>
      <c r="T42" s="76">
        <v>46.0</v>
      </c>
      <c r="U42" s="51">
        <f t="shared" si="13"/>
        <v>97</v>
      </c>
      <c r="V42" s="74">
        <v>2.0</v>
      </c>
      <c r="W42" s="75">
        <v>48.0</v>
      </c>
      <c r="X42" s="76">
        <v>38.0</v>
      </c>
      <c r="Y42" s="51">
        <f t="shared" si="14"/>
        <v>86</v>
      </c>
      <c r="Z42" s="58">
        <f t="shared" ref="Z42:AA42" si="323">G42+K42+O42+S42+W42</f>
        <v>276</v>
      </c>
      <c r="AA42" s="58">
        <f t="shared" si="323"/>
        <v>222</v>
      </c>
      <c r="AB42" s="51">
        <f t="shared" si="16"/>
        <v>498</v>
      </c>
      <c r="AC42" s="74">
        <v>2.0</v>
      </c>
      <c r="AD42" s="75">
        <v>54.0</v>
      </c>
      <c r="AE42" s="76">
        <v>50.0</v>
      </c>
      <c r="AF42" s="54">
        <f t="shared" si="17"/>
        <v>104</v>
      </c>
      <c r="AG42" s="74">
        <v>2.0</v>
      </c>
      <c r="AH42" s="75">
        <v>56.0</v>
      </c>
      <c r="AI42" s="76">
        <v>44.0</v>
      </c>
      <c r="AJ42" s="54">
        <f t="shared" si="18"/>
        <v>100</v>
      </c>
      <c r="AK42" s="74">
        <v>2.0</v>
      </c>
      <c r="AL42" s="75">
        <v>66.0</v>
      </c>
      <c r="AM42" s="76">
        <v>41.0</v>
      </c>
      <c r="AN42" s="54">
        <f t="shared" si="19"/>
        <v>107</v>
      </c>
      <c r="AO42" s="55">
        <f t="shared" ref="AO42:AP42" si="324">SUM(AD42,AH42,AL42)</f>
        <v>176</v>
      </c>
      <c r="AP42" s="59">
        <f t="shared" si="324"/>
        <v>135</v>
      </c>
      <c r="AQ42" s="54">
        <f t="shared" si="21"/>
        <v>311</v>
      </c>
      <c r="AR42" s="74">
        <v>2.0</v>
      </c>
      <c r="AS42" s="75">
        <v>51.0</v>
      </c>
      <c r="AT42" s="76">
        <v>51.0</v>
      </c>
      <c r="AU42" s="54">
        <f t="shared" si="22"/>
        <v>102</v>
      </c>
      <c r="AV42" s="74">
        <v>2.0</v>
      </c>
      <c r="AW42" s="75">
        <v>44.0</v>
      </c>
      <c r="AX42" s="76">
        <v>47.0</v>
      </c>
      <c r="AY42" s="54">
        <f t="shared" si="23"/>
        <v>91</v>
      </c>
      <c r="AZ42" s="55">
        <f t="shared" ref="AZ42:BA42" si="325">SUM(AS42,AW42)</f>
        <v>95</v>
      </c>
      <c r="BA42" s="59">
        <f t="shared" si="325"/>
        <v>98</v>
      </c>
      <c r="BB42" s="54">
        <f t="shared" si="25"/>
        <v>193</v>
      </c>
      <c r="BC42" s="74">
        <v>1.0</v>
      </c>
      <c r="BD42" s="76">
        <v>0.0</v>
      </c>
      <c r="BE42" s="74">
        <v>1.0</v>
      </c>
      <c r="BF42" s="76">
        <v>0.0</v>
      </c>
      <c r="BG42" s="74">
        <v>1.0</v>
      </c>
      <c r="BH42" s="76">
        <v>0.0</v>
      </c>
      <c r="BI42" s="57">
        <f t="shared" si="26"/>
        <v>0</v>
      </c>
      <c r="BJ42" s="75">
        <v>0.0</v>
      </c>
      <c r="BK42" s="76">
        <v>0.0</v>
      </c>
      <c r="BL42" s="57">
        <f t="shared" si="27"/>
        <v>0</v>
      </c>
      <c r="BM42" s="74">
        <v>1.0</v>
      </c>
      <c r="BN42" s="76">
        <v>42.0</v>
      </c>
      <c r="BO42" s="74">
        <v>1.0</v>
      </c>
      <c r="BP42" s="76">
        <v>38.0</v>
      </c>
      <c r="BQ42" s="74">
        <v>1.0</v>
      </c>
      <c r="BR42" s="76">
        <v>27.0</v>
      </c>
      <c r="BS42" s="57">
        <f t="shared" si="28"/>
        <v>107</v>
      </c>
      <c r="BT42" s="75">
        <v>61.0</v>
      </c>
      <c r="BU42" s="76">
        <v>46.0</v>
      </c>
      <c r="BV42" s="57">
        <f t="shared" si="29"/>
        <v>107</v>
      </c>
      <c r="BW42" s="58">
        <f t="shared" ref="BW42:BX42" si="326">SUM(BJ42,BT42)</f>
        <v>61</v>
      </c>
      <c r="BX42" s="59">
        <f t="shared" si="326"/>
        <v>46</v>
      </c>
      <c r="BY42" s="54">
        <f t="shared" si="31"/>
        <v>107</v>
      </c>
      <c r="BZ42" s="77">
        <v>294.0</v>
      </c>
      <c r="CA42" s="76">
        <v>237.0</v>
      </c>
      <c r="CB42" s="77">
        <v>175.0</v>
      </c>
      <c r="CC42" s="76">
        <v>167.0</v>
      </c>
      <c r="CD42" s="77">
        <v>34.0</v>
      </c>
      <c r="CE42" s="76">
        <v>17.0</v>
      </c>
      <c r="CF42" s="77">
        <v>4.0</v>
      </c>
      <c r="CG42" s="76">
        <v>5.0</v>
      </c>
      <c r="CH42" s="77">
        <v>68.0</v>
      </c>
      <c r="CI42" s="76">
        <v>60.0</v>
      </c>
      <c r="CJ42" s="77">
        <v>30.0</v>
      </c>
      <c r="CK42" s="76">
        <v>14.0</v>
      </c>
      <c r="CL42" s="77">
        <v>3.0</v>
      </c>
      <c r="CM42" s="76">
        <v>1.0</v>
      </c>
      <c r="CN42" s="61">
        <f t="shared" ref="CN42:CO42" si="327">SUM(BZ42,CB42,CD42,CF42,CH42,CJ42,CL42)</f>
        <v>608</v>
      </c>
      <c r="CO42" s="61">
        <f t="shared" si="327"/>
        <v>501</v>
      </c>
      <c r="CP42" s="62">
        <f t="shared" si="33"/>
        <v>1109</v>
      </c>
      <c r="CQ42" s="61">
        <f t="shared" ref="CQ42:CR42" si="328">sum(Z42,AO42,AZ42,BJ42,BT42)</f>
        <v>608</v>
      </c>
      <c r="CR42" s="61">
        <f t="shared" si="328"/>
        <v>501</v>
      </c>
      <c r="CS42" s="63">
        <f t="shared" si="35"/>
        <v>1109</v>
      </c>
      <c r="CT42" s="78">
        <v>207.0</v>
      </c>
      <c r="CU42" s="79">
        <v>170.0</v>
      </c>
      <c r="CV42" s="65">
        <f t="shared" si="36"/>
        <v>377</v>
      </c>
      <c r="CW42" s="78">
        <v>64.0</v>
      </c>
      <c r="CX42" s="79">
        <v>80.0</v>
      </c>
      <c r="CY42" s="65">
        <f t="shared" si="37"/>
        <v>144</v>
      </c>
      <c r="CZ42" s="78">
        <v>49.0</v>
      </c>
      <c r="DA42" s="79">
        <v>38.0</v>
      </c>
      <c r="DB42" s="65">
        <f t="shared" si="38"/>
        <v>87</v>
      </c>
      <c r="DC42" s="78">
        <v>11.0</v>
      </c>
      <c r="DD42" s="79">
        <v>17.0</v>
      </c>
      <c r="DE42" s="65">
        <f t="shared" si="39"/>
        <v>28</v>
      </c>
      <c r="DF42" s="78">
        <v>277.0</v>
      </c>
      <c r="DG42" s="79">
        <v>196.0</v>
      </c>
      <c r="DH42" s="65">
        <f t="shared" si="40"/>
        <v>473</v>
      </c>
      <c r="DI42" s="78">
        <v>0.0</v>
      </c>
      <c r="DJ42" s="79">
        <v>0.0</v>
      </c>
      <c r="DK42" s="65">
        <f t="shared" si="41"/>
        <v>0</v>
      </c>
      <c r="DL42" s="80">
        <v>608.0</v>
      </c>
      <c r="DM42" s="81">
        <v>501.0</v>
      </c>
      <c r="DN42" s="54">
        <f t="shared" si="224"/>
        <v>1109</v>
      </c>
      <c r="DO42" s="82"/>
      <c r="DP42" s="54">
        <f t="shared" ref="DP42:DQ42" si="329">SUM(CQ42-DL42)</f>
        <v>0</v>
      </c>
      <c r="DQ42" s="54">
        <f t="shared" si="329"/>
        <v>0</v>
      </c>
      <c r="DR42" s="69">
        <f t="shared" si="43"/>
        <v>1109</v>
      </c>
      <c r="DS42" s="55">
        <f t="shared" si="44"/>
        <v>1109</v>
      </c>
      <c r="DT42" s="59">
        <f t="shared" si="226"/>
        <v>0</v>
      </c>
      <c r="DU42" s="59">
        <f t="shared" si="227"/>
        <v>0</v>
      </c>
      <c r="DV42" s="54">
        <f t="shared" ref="DV42:DW42" si="330">SUM(CN42-CQ42)</f>
        <v>0</v>
      </c>
      <c r="DW42" s="54">
        <f t="shared" si="330"/>
        <v>0</v>
      </c>
      <c r="DX42" s="70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2"/>
      <c r="HI42" s="71"/>
    </row>
    <row r="43">
      <c r="A43" s="44">
        <v>39.0</v>
      </c>
      <c r="B43" s="45">
        <v>1258.0</v>
      </c>
      <c r="C43" s="46" t="s">
        <v>107</v>
      </c>
      <c r="D43" s="47" t="s">
        <v>64</v>
      </c>
      <c r="E43" s="48" t="s">
        <v>65</v>
      </c>
      <c r="F43" s="74">
        <v>3.0</v>
      </c>
      <c r="G43" s="75">
        <v>60.0</v>
      </c>
      <c r="H43" s="76">
        <v>66.0</v>
      </c>
      <c r="I43" s="51">
        <f t="shared" si="10"/>
        <v>126</v>
      </c>
      <c r="J43" s="74">
        <v>3.0</v>
      </c>
      <c r="K43" s="75">
        <v>75.0</v>
      </c>
      <c r="L43" s="76">
        <v>50.0</v>
      </c>
      <c r="M43" s="51">
        <f t="shared" si="11"/>
        <v>125</v>
      </c>
      <c r="N43" s="74">
        <v>3.0</v>
      </c>
      <c r="O43" s="75">
        <v>72.0</v>
      </c>
      <c r="P43" s="76">
        <v>52.0</v>
      </c>
      <c r="Q43" s="51">
        <f t="shared" si="12"/>
        <v>124</v>
      </c>
      <c r="R43" s="74">
        <v>3.0</v>
      </c>
      <c r="S43" s="75">
        <v>78.0</v>
      </c>
      <c r="T43" s="76">
        <v>49.0</v>
      </c>
      <c r="U43" s="51">
        <f t="shared" si="13"/>
        <v>127</v>
      </c>
      <c r="V43" s="74">
        <v>3.0</v>
      </c>
      <c r="W43" s="75">
        <v>73.0</v>
      </c>
      <c r="X43" s="76">
        <v>53.0</v>
      </c>
      <c r="Y43" s="51">
        <f t="shared" si="14"/>
        <v>126</v>
      </c>
      <c r="Z43" s="58">
        <f t="shared" ref="Z43:AA43" si="331">G43+K43+O43+S43+W43</f>
        <v>358</v>
      </c>
      <c r="AA43" s="58">
        <f t="shared" si="331"/>
        <v>270</v>
      </c>
      <c r="AB43" s="51">
        <f t="shared" si="16"/>
        <v>628</v>
      </c>
      <c r="AC43" s="74">
        <v>3.0</v>
      </c>
      <c r="AD43" s="75">
        <v>58.0</v>
      </c>
      <c r="AE43" s="76">
        <v>65.0</v>
      </c>
      <c r="AF43" s="54">
        <f t="shared" si="17"/>
        <v>123</v>
      </c>
      <c r="AG43" s="74">
        <v>3.0</v>
      </c>
      <c r="AH43" s="75">
        <v>60.0</v>
      </c>
      <c r="AI43" s="76">
        <v>57.0</v>
      </c>
      <c r="AJ43" s="54">
        <f t="shared" si="18"/>
        <v>117</v>
      </c>
      <c r="AK43" s="74">
        <v>3.0</v>
      </c>
      <c r="AL43" s="75">
        <v>66.0</v>
      </c>
      <c r="AM43" s="76">
        <v>56.0</v>
      </c>
      <c r="AN43" s="54">
        <f t="shared" si="19"/>
        <v>122</v>
      </c>
      <c r="AO43" s="55">
        <f t="shared" ref="AO43:AP43" si="332">SUM(AD43,AH43,AL43)</f>
        <v>184</v>
      </c>
      <c r="AP43" s="59">
        <f t="shared" si="332"/>
        <v>178</v>
      </c>
      <c r="AQ43" s="54">
        <f t="shared" si="21"/>
        <v>362</v>
      </c>
      <c r="AR43" s="74">
        <v>4.0</v>
      </c>
      <c r="AS43" s="75">
        <v>100.0</v>
      </c>
      <c r="AT43" s="76">
        <v>71.0</v>
      </c>
      <c r="AU43" s="54">
        <f t="shared" si="22"/>
        <v>171</v>
      </c>
      <c r="AV43" s="74">
        <v>4.0</v>
      </c>
      <c r="AW43" s="75">
        <v>89.0</v>
      </c>
      <c r="AX43" s="76">
        <v>70.0</v>
      </c>
      <c r="AY43" s="54">
        <f t="shared" si="23"/>
        <v>159</v>
      </c>
      <c r="AZ43" s="55">
        <f t="shared" ref="AZ43:BA43" si="333">SUM(AS43,AW43)</f>
        <v>189</v>
      </c>
      <c r="BA43" s="59">
        <f t="shared" si="333"/>
        <v>141</v>
      </c>
      <c r="BB43" s="54">
        <f t="shared" si="25"/>
        <v>330</v>
      </c>
      <c r="BC43" s="74">
        <v>1.0</v>
      </c>
      <c r="BD43" s="76">
        <v>0.0</v>
      </c>
      <c r="BE43" s="74">
        <v>1.0</v>
      </c>
      <c r="BF43" s="76">
        <v>0.0</v>
      </c>
      <c r="BG43" s="74">
        <v>1.0</v>
      </c>
      <c r="BH43" s="76">
        <v>0.0</v>
      </c>
      <c r="BI43" s="57">
        <f t="shared" si="26"/>
        <v>0</v>
      </c>
      <c r="BJ43" s="75">
        <v>0.0</v>
      </c>
      <c r="BK43" s="76">
        <v>0.0</v>
      </c>
      <c r="BL43" s="57">
        <f t="shared" si="27"/>
        <v>0</v>
      </c>
      <c r="BM43" s="74">
        <v>1.0</v>
      </c>
      <c r="BN43" s="76">
        <v>37.0</v>
      </c>
      <c r="BO43" s="74">
        <v>1.0</v>
      </c>
      <c r="BP43" s="76">
        <v>34.0</v>
      </c>
      <c r="BQ43" s="74">
        <v>1.0</v>
      </c>
      <c r="BR43" s="76">
        <v>43.0</v>
      </c>
      <c r="BS43" s="57">
        <f t="shared" si="28"/>
        <v>114</v>
      </c>
      <c r="BT43" s="75">
        <v>62.0</v>
      </c>
      <c r="BU43" s="76">
        <v>52.0</v>
      </c>
      <c r="BV43" s="57">
        <f t="shared" si="29"/>
        <v>114</v>
      </c>
      <c r="BW43" s="58">
        <f t="shared" ref="BW43:BX43" si="334">SUM(BJ43,BT43)</f>
        <v>62</v>
      </c>
      <c r="BX43" s="59">
        <f t="shared" si="334"/>
        <v>52</v>
      </c>
      <c r="BY43" s="54">
        <f t="shared" si="31"/>
        <v>114</v>
      </c>
      <c r="BZ43" s="77">
        <v>485.0</v>
      </c>
      <c r="CA43" s="76">
        <v>431.0</v>
      </c>
      <c r="CB43" s="77">
        <v>109.0</v>
      </c>
      <c r="CC43" s="76">
        <v>92.0</v>
      </c>
      <c r="CD43" s="77">
        <v>40.0</v>
      </c>
      <c r="CE43" s="76">
        <v>26.0</v>
      </c>
      <c r="CF43" s="77">
        <v>1.0</v>
      </c>
      <c r="CG43" s="76">
        <v>0.0</v>
      </c>
      <c r="CH43" s="77">
        <v>102.0</v>
      </c>
      <c r="CI43" s="76">
        <v>59.0</v>
      </c>
      <c r="CJ43" s="77">
        <v>40.0</v>
      </c>
      <c r="CK43" s="76">
        <v>26.0</v>
      </c>
      <c r="CL43" s="77">
        <v>16.0</v>
      </c>
      <c r="CM43" s="76">
        <v>7.0</v>
      </c>
      <c r="CN43" s="61">
        <f t="shared" ref="CN43:CO43" si="335">SUM(BZ43,CB43,CD43,CF43,CH43,CJ43,CL43)</f>
        <v>793</v>
      </c>
      <c r="CO43" s="61">
        <f t="shared" si="335"/>
        <v>641</v>
      </c>
      <c r="CP43" s="62">
        <f t="shared" si="33"/>
        <v>1434</v>
      </c>
      <c r="CQ43" s="61">
        <f t="shared" ref="CQ43:CR43" si="336">sum(Z43,AO43,AZ43,BJ43,BT43)</f>
        <v>793</v>
      </c>
      <c r="CR43" s="61">
        <f t="shared" si="336"/>
        <v>641</v>
      </c>
      <c r="CS43" s="63">
        <f t="shared" si="35"/>
        <v>1434</v>
      </c>
      <c r="CT43" s="78">
        <v>237.0</v>
      </c>
      <c r="CU43" s="79">
        <v>208.0</v>
      </c>
      <c r="CV43" s="65">
        <f t="shared" si="36"/>
        <v>445</v>
      </c>
      <c r="CW43" s="78">
        <v>7.0</v>
      </c>
      <c r="CX43" s="79">
        <v>5.0</v>
      </c>
      <c r="CY43" s="65">
        <f t="shared" si="37"/>
        <v>12</v>
      </c>
      <c r="CZ43" s="78">
        <v>34.0</v>
      </c>
      <c r="DA43" s="79">
        <v>28.0</v>
      </c>
      <c r="DB43" s="65">
        <f t="shared" si="38"/>
        <v>62</v>
      </c>
      <c r="DC43" s="78">
        <v>17.0</v>
      </c>
      <c r="DD43" s="79">
        <v>13.0</v>
      </c>
      <c r="DE43" s="65">
        <f t="shared" si="39"/>
        <v>30</v>
      </c>
      <c r="DF43" s="78">
        <v>498.0</v>
      </c>
      <c r="DG43" s="79">
        <v>387.0</v>
      </c>
      <c r="DH43" s="65">
        <f t="shared" si="40"/>
        <v>885</v>
      </c>
      <c r="DI43" s="78">
        <v>0.0</v>
      </c>
      <c r="DJ43" s="79">
        <v>0.0</v>
      </c>
      <c r="DK43" s="65">
        <f t="shared" si="41"/>
        <v>0</v>
      </c>
      <c r="DL43" s="80">
        <v>793.0</v>
      </c>
      <c r="DM43" s="81">
        <v>641.0</v>
      </c>
      <c r="DN43" s="54">
        <f t="shared" si="224"/>
        <v>1434</v>
      </c>
      <c r="DO43" s="82"/>
      <c r="DP43" s="54">
        <f t="shared" ref="DP43:DQ43" si="337">SUM(CQ43-DL43)</f>
        <v>0</v>
      </c>
      <c r="DQ43" s="54">
        <f t="shared" si="337"/>
        <v>0</v>
      </c>
      <c r="DR43" s="69">
        <f t="shared" si="43"/>
        <v>1434</v>
      </c>
      <c r="DS43" s="55">
        <f t="shared" si="44"/>
        <v>1434</v>
      </c>
      <c r="DT43" s="59">
        <f t="shared" si="226"/>
        <v>0</v>
      </c>
      <c r="DU43" s="59">
        <f t="shared" si="227"/>
        <v>0</v>
      </c>
      <c r="DV43" s="54">
        <f t="shared" ref="DV43:DW43" si="338">SUM(CN43-CQ43)</f>
        <v>0</v>
      </c>
      <c r="DW43" s="54">
        <f t="shared" si="338"/>
        <v>0</v>
      </c>
      <c r="DX43" s="70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2"/>
      <c r="HI43" s="71"/>
    </row>
    <row r="44">
      <c r="A44" s="44">
        <v>40.0</v>
      </c>
      <c r="B44" s="45">
        <v>1259.0</v>
      </c>
      <c r="C44" s="46" t="s">
        <v>108</v>
      </c>
      <c r="D44" s="47" t="s">
        <v>64</v>
      </c>
      <c r="E44" s="48" t="s">
        <v>65</v>
      </c>
      <c r="F44" s="74">
        <v>3.0</v>
      </c>
      <c r="G44" s="75">
        <v>57.0</v>
      </c>
      <c r="H44" s="76">
        <v>52.0</v>
      </c>
      <c r="I44" s="51">
        <f t="shared" si="10"/>
        <v>109</v>
      </c>
      <c r="J44" s="74">
        <v>3.0</v>
      </c>
      <c r="K44" s="75">
        <v>74.0</v>
      </c>
      <c r="L44" s="76">
        <v>43.0</v>
      </c>
      <c r="M44" s="51">
        <f t="shared" si="11"/>
        <v>117</v>
      </c>
      <c r="N44" s="74">
        <v>3.0</v>
      </c>
      <c r="O44" s="75">
        <v>69.0</v>
      </c>
      <c r="P44" s="76">
        <v>62.0</v>
      </c>
      <c r="Q44" s="51">
        <f t="shared" si="12"/>
        <v>131</v>
      </c>
      <c r="R44" s="74">
        <v>3.0</v>
      </c>
      <c r="S44" s="75">
        <v>67.0</v>
      </c>
      <c r="T44" s="76">
        <v>63.0</v>
      </c>
      <c r="U44" s="51">
        <f t="shared" si="13"/>
        <v>130</v>
      </c>
      <c r="V44" s="74">
        <v>3.0</v>
      </c>
      <c r="W44" s="75">
        <v>74.0</v>
      </c>
      <c r="X44" s="76">
        <v>50.0</v>
      </c>
      <c r="Y44" s="51">
        <f t="shared" si="14"/>
        <v>124</v>
      </c>
      <c r="Z44" s="58">
        <f t="shared" ref="Z44:AA44" si="339">G44+K44+O44+S44+W44</f>
        <v>341</v>
      </c>
      <c r="AA44" s="58">
        <f t="shared" si="339"/>
        <v>270</v>
      </c>
      <c r="AB44" s="51">
        <f t="shared" si="16"/>
        <v>611</v>
      </c>
      <c r="AC44" s="74">
        <v>3.0</v>
      </c>
      <c r="AD44" s="75">
        <v>59.0</v>
      </c>
      <c r="AE44" s="76">
        <v>59.0</v>
      </c>
      <c r="AF44" s="54">
        <f t="shared" si="17"/>
        <v>118</v>
      </c>
      <c r="AG44" s="74">
        <v>3.0</v>
      </c>
      <c r="AH44" s="75">
        <v>72.0</v>
      </c>
      <c r="AI44" s="76">
        <v>49.0</v>
      </c>
      <c r="AJ44" s="54">
        <f t="shared" si="18"/>
        <v>121</v>
      </c>
      <c r="AK44" s="74">
        <v>3.0</v>
      </c>
      <c r="AL44" s="75">
        <v>66.0</v>
      </c>
      <c r="AM44" s="76">
        <v>58.0</v>
      </c>
      <c r="AN44" s="54">
        <f t="shared" si="19"/>
        <v>124</v>
      </c>
      <c r="AO44" s="55">
        <f t="shared" ref="AO44:AP44" si="340">SUM(AD44,AH44,AL44)</f>
        <v>197</v>
      </c>
      <c r="AP44" s="59">
        <f t="shared" si="340"/>
        <v>166</v>
      </c>
      <c r="AQ44" s="54">
        <f t="shared" si="21"/>
        <v>363</v>
      </c>
      <c r="AR44" s="74">
        <v>3.0</v>
      </c>
      <c r="AS44" s="75">
        <v>79.0</v>
      </c>
      <c r="AT44" s="76">
        <v>46.0</v>
      </c>
      <c r="AU44" s="54">
        <f t="shared" si="22"/>
        <v>125</v>
      </c>
      <c r="AV44" s="74">
        <v>3.0</v>
      </c>
      <c r="AW44" s="75">
        <v>80.0</v>
      </c>
      <c r="AX44" s="76">
        <v>48.0</v>
      </c>
      <c r="AY44" s="54">
        <f t="shared" si="23"/>
        <v>128</v>
      </c>
      <c r="AZ44" s="55">
        <f t="shared" ref="AZ44:BA44" si="341">SUM(AS44,AW44)</f>
        <v>159</v>
      </c>
      <c r="BA44" s="59">
        <f t="shared" si="341"/>
        <v>94</v>
      </c>
      <c r="BB44" s="54">
        <f t="shared" si="25"/>
        <v>253</v>
      </c>
      <c r="BC44" s="74">
        <v>1.0</v>
      </c>
      <c r="BD44" s="76">
        <v>0.0</v>
      </c>
      <c r="BE44" s="74">
        <v>0.0</v>
      </c>
      <c r="BF44" s="76">
        <v>0.0</v>
      </c>
      <c r="BG44" s="74">
        <v>1.0</v>
      </c>
      <c r="BH44" s="76">
        <v>0.0</v>
      </c>
      <c r="BI44" s="57">
        <f t="shared" si="26"/>
        <v>0</v>
      </c>
      <c r="BJ44" s="75">
        <v>0.0</v>
      </c>
      <c r="BK44" s="76">
        <v>0.0</v>
      </c>
      <c r="BL44" s="57">
        <f t="shared" si="27"/>
        <v>0</v>
      </c>
      <c r="BM44" s="74">
        <v>1.0</v>
      </c>
      <c r="BN44" s="76">
        <v>40.0</v>
      </c>
      <c r="BO44" s="74">
        <v>0.0</v>
      </c>
      <c r="BP44" s="76">
        <v>0.0</v>
      </c>
      <c r="BQ44" s="74">
        <v>1.0</v>
      </c>
      <c r="BR44" s="76">
        <v>29.0</v>
      </c>
      <c r="BS44" s="57">
        <f t="shared" si="28"/>
        <v>69</v>
      </c>
      <c r="BT44" s="75">
        <v>31.0</v>
      </c>
      <c r="BU44" s="76">
        <v>38.0</v>
      </c>
      <c r="BV44" s="57">
        <f t="shared" si="29"/>
        <v>69</v>
      </c>
      <c r="BW44" s="58">
        <f t="shared" ref="BW44:BX44" si="342">SUM(BJ44,BT44)</f>
        <v>31</v>
      </c>
      <c r="BX44" s="59">
        <f t="shared" si="342"/>
        <v>38</v>
      </c>
      <c r="BY44" s="54">
        <f t="shared" si="31"/>
        <v>69</v>
      </c>
      <c r="BZ44" s="77">
        <v>452.0</v>
      </c>
      <c r="CA44" s="76">
        <v>384.0</v>
      </c>
      <c r="CB44" s="77">
        <v>101.0</v>
      </c>
      <c r="CC44" s="76">
        <v>69.0</v>
      </c>
      <c r="CD44" s="77">
        <v>28.0</v>
      </c>
      <c r="CE44" s="76">
        <v>23.0</v>
      </c>
      <c r="CF44" s="77">
        <v>3.0</v>
      </c>
      <c r="CG44" s="76">
        <v>0.0</v>
      </c>
      <c r="CH44" s="77">
        <v>90.0</v>
      </c>
      <c r="CI44" s="76">
        <v>57.0</v>
      </c>
      <c r="CJ44" s="77">
        <v>48.0</v>
      </c>
      <c r="CK44" s="76">
        <v>28.0</v>
      </c>
      <c r="CL44" s="77">
        <v>6.0</v>
      </c>
      <c r="CM44" s="76">
        <v>7.0</v>
      </c>
      <c r="CN44" s="61">
        <f t="shared" ref="CN44:CO44" si="343">SUM(BZ44,CB44,CD44,CF44,CH44,CJ44,CL44)</f>
        <v>728</v>
      </c>
      <c r="CO44" s="61">
        <f t="shared" si="343"/>
        <v>568</v>
      </c>
      <c r="CP44" s="62">
        <f t="shared" si="33"/>
        <v>1296</v>
      </c>
      <c r="CQ44" s="61">
        <f t="shared" ref="CQ44:CR44" si="344">sum(Z44,AO44,AZ44,BJ44,BT44)</f>
        <v>728</v>
      </c>
      <c r="CR44" s="61">
        <f t="shared" si="344"/>
        <v>568</v>
      </c>
      <c r="CS44" s="63">
        <f t="shared" si="35"/>
        <v>1296</v>
      </c>
      <c r="CT44" s="78">
        <v>184.0</v>
      </c>
      <c r="CU44" s="79">
        <v>171.0</v>
      </c>
      <c r="CV44" s="65">
        <f t="shared" si="36"/>
        <v>355</v>
      </c>
      <c r="CW44" s="78">
        <v>8.0</v>
      </c>
      <c r="CX44" s="79">
        <v>11.0</v>
      </c>
      <c r="CY44" s="65">
        <f t="shared" si="37"/>
        <v>19</v>
      </c>
      <c r="CZ44" s="78">
        <v>30.0</v>
      </c>
      <c r="DA44" s="79">
        <v>23.0</v>
      </c>
      <c r="DB44" s="65">
        <f t="shared" si="38"/>
        <v>53</v>
      </c>
      <c r="DC44" s="78">
        <v>7.0</v>
      </c>
      <c r="DD44" s="79">
        <v>12.0</v>
      </c>
      <c r="DE44" s="65">
        <f t="shared" si="39"/>
        <v>19</v>
      </c>
      <c r="DF44" s="78">
        <v>498.0</v>
      </c>
      <c r="DG44" s="79">
        <v>351.0</v>
      </c>
      <c r="DH44" s="65">
        <f t="shared" si="40"/>
        <v>849</v>
      </c>
      <c r="DI44" s="78">
        <v>0.0</v>
      </c>
      <c r="DJ44" s="79">
        <v>0.0</v>
      </c>
      <c r="DK44" s="65">
        <f t="shared" si="41"/>
        <v>0</v>
      </c>
      <c r="DL44" s="80">
        <v>728.0</v>
      </c>
      <c r="DM44" s="81">
        <v>568.0</v>
      </c>
      <c r="DN44" s="54">
        <f t="shared" si="224"/>
        <v>1296</v>
      </c>
      <c r="DO44" s="82"/>
      <c r="DP44" s="54">
        <f t="shared" ref="DP44:DQ44" si="345">SUM(CQ44-DL44)</f>
        <v>0</v>
      </c>
      <c r="DQ44" s="54">
        <f t="shared" si="345"/>
        <v>0</v>
      </c>
      <c r="DR44" s="69">
        <f t="shared" si="43"/>
        <v>1296</v>
      </c>
      <c r="DS44" s="55">
        <f t="shared" si="44"/>
        <v>1296</v>
      </c>
      <c r="DT44" s="59">
        <f t="shared" si="226"/>
        <v>0</v>
      </c>
      <c r="DU44" s="59">
        <f t="shared" si="227"/>
        <v>0</v>
      </c>
      <c r="DV44" s="54">
        <f t="shared" ref="DV44:DW44" si="346">SUM(CN44-CQ44)</f>
        <v>0</v>
      </c>
      <c r="DW44" s="54">
        <f t="shared" si="346"/>
        <v>0</v>
      </c>
      <c r="DX44" s="70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2"/>
      <c r="HI44" s="71"/>
    </row>
    <row r="45">
      <c r="A45" s="44">
        <v>41.0</v>
      </c>
      <c r="B45" s="45">
        <v>1256.0</v>
      </c>
      <c r="C45" s="46" t="s">
        <v>109</v>
      </c>
      <c r="D45" s="47" t="s">
        <v>64</v>
      </c>
      <c r="E45" s="48" t="s">
        <v>65</v>
      </c>
      <c r="F45" s="74">
        <v>1.0</v>
      </c>
      <c r="G45" s="75">
        <v>21.0</v>
      </c>
      <c r="H45" s="76">
        <v>9.0</v>
      </c>
      <c r="I45" s="51">
        <f t="shared" si="10"/>
        <v>30</v>
      </c>
      <c r="J45" s="74">
        <v>1.0</v>
      </c>
      <c r="K45" s="75">
        <v>13.0</v>
      </c>
      <c r="L45" s="76">
        <v>15.0</v>
      </c>
      <c r="M45" s="51">
        <f t="shared" si="11"/>
        <v>28</v>
      </c>
      <c r="N45" s="74">
        <v>1.0</v>
      </c>
      <c r="O45" s="75">
        <v>24.0</v>
      </c>
      <c r="P45" s="76">
        <v>11.0</v>
      </c>
      <c r="Q45" s="51">
        <f t="shared" si="12"/>
        <v>35</v>
      </c>
      <c r="R45" s="74">
        <v>1.0</v>
      </c>
      <c r="S45" s="75">
        <v>21.0</v>
      </c>
      <c r="T45" s="76">
        <v>19.0</v>
      </c>
      <c r="U45" s="51">
        <f t="shared" si="13"/>
        <v>40</v>
      </c>
      <c r="V45" s="74">
        <v>1.0</v>
      </c>
      <c r="W45" s="75">
        <v>25.0</v>
      </c>
      <c r="X45" s="76">
        <v>17.0</v>
      </c>
      <c r="Y45" s="51">
        <f t="shared" si="14"/>
        <v>42</v>
      </c>
      <c r="Z45" s="58">
        <f t="shared" ref="Z45:AA45" si="347">G45+K45+O45+S45+W45</f>
        <v>104</v>
      </c>
      <c r="AA45" s="58">
        <f t="shared" si="347"/>
        <v>71</v>
      </c>
      <c r="AB45" s="51">
        <f t="shared" si="16"/>
        <v>175</v>
      </c>
      <c r="AC45" s="74">
        <v>1.0</v>
      </c>
      <c r="AD45" s="75">
        <v>27.0</v>
      </c>
      <c r="AE45" s="76">
        <v>15.0</v>
      </c>
      <c r="AF45" s="54">
        <f t="shared" si="17"/>
        <v>42</v>
      </c>
      <c r="AG45" s="74">
        <v>1.0</v>
      </c>
      <c r="AH45" s="75">
        <v>17.0</v>
      </c>
      <c r="AI45" s="76">
        <v>13.0</v>
      </c>
      <c r="AJ45" s="54">
        <f t="shared" si="18"/>
        <v>30</v>
      </c>
      <c r="AK45" s="74">
        <v>1.0</v>
      </c>
      <c r="AL45" s="75">
        <v>22.0</v>
      </c>
      <c r="AM45" s="76">
        <v>18.0</v>
      </c>
      <c r="AN45" s="54">
        <f t="shared" si="19"/>
        <v>40</v>
      </c>
      <c r="AO45" s="55">
        <f t="shared" ref="AO45:AP45" si="348">SUM(AD45,AH45,AL45)</f>
        <v>66</v>
      </c>
      <c r="AP45" s="59">
        <f t="shared" si="348"/>
        <v>46</v>
      </c>
      <c r="AQ45" s="54">
        <f t="shared" si="21"/>
        <v>112</v>
      </c>
      <c r="AR45" s="74">
        <v>1.0</v>
      </c>
      <c r="AS45" s="75">
        <v>35.0</v>
      </c>
      <c r="AT45" s="76">
        <v>9.0</v>
      </c>
      <c r="AU45" s="54">
        <f t="shared" si="22"/>
        <v>44</v>
      </c>
      <c r="AV45" s="74">
        <v>1.0</v>
      </c>
      <c r="AW45" s="75">
        <v>16.0</v>
      </c>
      <c r="AX45" s="76">
        <v>13.0</v>
      </c>
      <c r="AY45" s="54">
        <f t="shared" si="23"/>
        <v>29</v>
      </c>
      <c r="AZ45" s="55">
        <f t="shared" ref="AZ45:BA45" si="349">SUM(AS45,AW45)</f>
        <v>51</v>
      </c>
      <c r="BA45" s="59">
        <f t="shared" si="349"/>
        <v>22</v>
      </c>
      <c r="BB45" s="54">
        <f t="shared" si="25"/>
        <v>73</v>
      </c>
      <c r="BC45" s="74">
        <v>1.0</v>
      </c>
      <c r="BD45" s="76">
        <v>0.0</v>
      </c>
      <c r="BE45" s="74">
        <v>0.0</v>
      </c>
      <c r="BF45" s="76">
        <v>0.0</v>
      </c>
      <c r="BG45" s="74">
        <v>1.0</v>
      </c>
      <c r="BH45" s="76">
        <v>1.0</v>
      </c>
      <c r="BI45" s="57">
        <f t="shared" si="26"/>
        <v>1</v>
      </c>
      <c r="BJ45" s="75">
        <v>1.0</v>
      </c>
      <c r="BK45" s="76">
        <v>0.0</v>
      </c>
      <c r="BL45" s="57">
        <f t="shared" si="27"/>
        <v>1</v>
      </c>
      <c r="BM45" s="74">
        <v>1.0</v>
      </c>
      <c r="BN45" s="76">
        <v>40.0</v>
      </c>
      <c r="BO45" s="74">
        <v>0.0</v>
      </c>
      <c r="BP45" s="76">
        <v>0.0</v>
      </c>
      <c r="BQ45" s="74">
        <v>1.0</v>
      </c>
      <c r="BR45" s="76">
        <v>33.0</v>
      </c>
      <c r="BS45" s="57">
        <f t="shared" si="28"/>
        <v>73</v>
      </c>
      <c r="BT45" s="75">
        <v>41.0</v>
      </c>
      <c r="BU45" s="76">
        <v>32.0</v>
      </c>
      <c r="BV45" s="57">
        <f t="shared" si="29"/>
        <v>73</v>
      </c>
      <c r="BW45" s="58">
        <f t="shared" ref="BW45:BX45" si="350">SUM(BJ45,BT45)</f>
        <v>42</v>
      </c>
      <c r="BX45" s="59">
        <f t="shared" si="350"/>
        <v>32</v>
      </c>
      <c r="BY45" s="54">
        <f t="shared" si="31"/>
        <v>74</v>
      </c>
      <c r="BZ45" s="77">
        <v>164.0</v>
      </c>
      <c r="CA45" s="76">
        <v>103.0</v>
      </c>
      <c r="CB45" s="77">
        <v>27.0</v>
      </c>
      <c r="CC45" s="76">
        <v>28.0</v>
      </c>
      <c r="CD45" s="77">
        <v>38.0</v>
      </c>
      <c r="CE45" s="76">
        <v>15.0</v>
      </c>
      <c r="CF45" s="77">
        <v>0.0</v>
      </c>
      <c r="CG45" s="76">
        <v>0.0</v>
      </c>
      <c r="CH45" s="77">
        <v>29.0</v>
      </c>
      <c r="CI45" s="76">
        <v>19.0</v>
      </c>
      <c r="CJ45" s="77">
        <v>3.0</v>
      </c>
      <c r="CK45" s="76">
        <v>5.0</v>
      </c>
      <c r="CL45" s="77">
        <v>2.0</v>
      </c>
      <c r="CM45" s="76">
        <v>1.0</v>
      </c>
      <c r="CN45" s="61">
        <f t="shared" ref="CN45:CO45" si="351">SUM(BZ45,CB45,CD45,CF45,CH45,CJ45,CL45)</f>
        <v>263</v>
      </c>
      <c r="CO45" s="61">
        <f t="shared" si="351"/>
        <v>171</v>
      </c>
      <c r="CP45" s="62">
        <f t="shared" si="33"/>
        <v>434</v>
      </c>
      <c r="CQ45" s="61">
        <f t="shared" ref="CQ45:CR45" si="352">sum(Z45,AO45,AZ45,BJ45,BT45)</f>
        <v>263</v>
      </c>
      <c r="CR45" s="61">
        <f t="shared" si="352"/>
        <v>171</v>
      </c>
      <c r="CS45" s="63">
        <f t="shared" si="35"/>
        <v>434</v>
      </c>
      <c r="CT45" s="78">
        <v>84.0</v>
      </c>
      <c r="CU45" s="79">
        <v>71.0</v>
      </c>
      <c r="CV45" s="65">
        <f t="shared" si="36"/>
        <v>155</v>
      </c>
      <c r="CW45" s="78">
        <v>4.0</v>
      </c>
      <c r="CX45" s="79">
        <v>5.0</v>
      </c>
      <c r="CY45" s="65">
        <f t="shared" si="37"/>
        <v>9</v>
      </c>
      <c r="CZ45" s="78">
        <v>5.0</v>
      </c>
      <c r="DA45" s="79">
        <v>4.0</v>
      </c>
      <c r="DB45" s="65">
        <f t="shared" si="38"/>
        <v>9</v>
      </c>
      <c r="DC45" s="78">
        <v>9.0</v>
      </c>
      <c r="DD45" s="79">
        <v>7.0</v>
      </c>
      <c r="DE45" s="65">
        <f t="shared" si="39"/>
        <v>16</v>
      </c>
      <c r="DF45" s="78">
        <v>163.0</v>
      </c>
      <c r="DG45" s="79">
        <v>89.0</v>
      </c>
      <c r="DH45" s="65">
        <f t="shared" si="40"/>
        <v>252</v>
      </c>
      <c r="DI45" s="78">
        <v>0.0</v>
      </c>
      <c r="DJ45" s="79">
        <v>0.0</v>
      </c>
      <c r="DK45" s="65">
        <f t="shared" si="41"/>
        <v>0</v>
      </c>
      <c r="DL45" s="80">
        <v>263.0</v>
      </c>
      <c r="DM45" s="81">
        <v>171.0</v>
      </c>
      <c r="DN45" s="54">
        <f t="shared" si="224"/>
        <v>434</v>
      </c>
      <c r="DO45" s="82"/>
      <c r="DP45" s="54">
        <f t="shared" ref="DP45:DQ45" si="353">SUM(CQ45-DL45)</f>
        <v>0</v>
      </c>
      <c r="DQ45" s="54">
        <f t="shared" si="353"/>
        <v>0</v>
      </c>
      <c r="DR45" s="69">
        <f t="shared" si="43"/>
        <v>434</v>
      </c>
      <c r="DS45" s="55">
        <f t="shared" si="44"/>
        <v>434</v>
      </c>
      <c r="DT45" s="59">
        <f t="shared" si="226"/>
        <v>0</v>
      </c>
      <c r="DU45" s="59">
        <f t="shared" si="227"/>
        <v>0</v>
      </c>
      <c r="DV45" s="54">
        <f t="shared" ref="DV45:DW45" si="354">SUM(CN45-CQ45)</f>
        <v>0</v>
      </c>
      <c r="DW45" s="54">
        <f t="shared" si="354"/>
        <v>0</v>
      </c>
      <c r="DX45" s="70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2"/>
      <c r="HI45" s="71"/>
    </row>
    <row r="46">
      <c r="A46" s="44">
        <v>42.0</v>
      </c>
      <c r="B46" s="45">
        <v>1277.0</v>
      </c>
      <c r="C46" s="46" t="s">
        <v>110</v>
      </c>
      <c r="D46" s="47" t="s">
        <v>64</v>
      </c>
      <c r="E46" s="48" t="s">
        <v>65</v>
      </c>
      <c r="F46" s="74">
        <v>4.0</v>
      </c>
      <c r="G46" s="75">
        <v>79.0</v>
      </c>
      <c r="H46" s="76">
        <v>87.0</v>
      </c>
      <c r="I46" s="51">
        <f t="shared" si="10"/>
        <v>166</v>
      </c>
      <c r="J46" s="74">
        <v>4.0</v>
      </c>
      <c r="K46" s="75">
        <v>93.0</v>
      </c>
      <c r="L46" s="76">
        <v>86.0</v>
      </c>
      <c r="M46" s="51">
        <f t="shared" si="11"/>
        <v>179</v>
      </c>
      <c r="N46" s="74">
        <v>4.0</v>
      </c>
      <c r="O46" s="75">
        <v>84.0</v>
      </c>
      <c r="P46" s="76">
        <v>82.0</v>
      </c>
      <c r="Q46" s="51">
        <f t="shared" si="12"/>
        <v>166</v>
      </c>
      <c r="R46" s="74">
        <v>4.0</v>
      </c>
      <c r="S46" s="75">
        <v>94.0</v>
      </c>
      <c r="T46" s="76">
        <v>81.0</v>
      </c>
      <c r="U46" s="51">
        <f t="shared" si="13"/>
        <v>175</v>
      </c>
      <c r="V46" s="74">
        <v>4.0</v>
      </c>
      <c r="W46" s="75">
        <v>95.0</v>
      </c>
      <c r="X46" s="76">
        <v>78.0</v>
      </c>
      <c r="Y46" s="51">
        <f t="shared" si="14"/>
        <v>173</v>
      </c>
      <c r="Z46" s="58">
        <f t="shared" ref="Z46:AA46" si="355">G46+K46+O46+S46+W46</f>
        <v>445</v>
      </c>
      <c r="AA46" s="58">
        <f t="shared" si="355"/>
        <v>414</v>
      </c>
      <c r="AB46" s="51">
        <f t="shared" si="16"/>
        <v>859</v>
      </c>
      <c r="AC46" s="74">
        <v>4.0</v>
      </c>
      <c r="AD46" s="75">
        <v>85.0</v>
      </c>
      <c r="AE46" s="76">
        <v>89.0</v>
      </c>
      <c r="AF46" s="54">
        <f t="shared" si="17"/>
        <v>174</v>
      </c>
      <c r="AG46" s="74">
        <v>4.0</v>
      </c>
      <c r="AH46" s="75">
        <v>98.0</v>
      </c>
      <c r="AI46" s="76">
        <v>82.0</v>
      </c>
      <c r="AJ46" s="54">
        <f t="shared" si="18"/>
        <v>180</v>
      </c>
      <c r="AK46" s="74">
        <v>4.0</v>
      </c>
      <c r="AL46" s="75">
        <v>93.0</v>
      </c>
      <c r="AM46" s="76">
        <v>72.0</v>
      </c>
      <c r="AN46" s="54">
        <f t="shared" si="19"/>
        <v>165</v>
      </c>
      <c r="AO46" s="55">
        <f t="shared" ref="AO46:AP46" si="356">SUM(AD46,AH46,AL46)</f>
        <v>276</v>
      </c>
      <c r="AP46" s="59">
        <f t="shared" si="356"/>
        <v>243</v>
      </c>
      <c r="AQ46" s="54">
        <f t="shared" si="21"/>
        <v>519</v>
      </c>
      <c r="AR46" s="74">
        <v>4.0</v>
      </c>
      <c r="AS46" s="75">
        <v>104.0</v>
      </c>
      <c r="AT46" s="76">
        <v>73.0</v>
      </c>
      <c r="AU46" s="54">
        <f t="shared" si="22"/>
        <v>177</v>
      </c>
      <c r="AV46" s="74">
        <v>4.0</v>
      </c>
      <c r="AW46" s="75">
        <v>92.0</v>
      </c>
      <c r="AX46" s="76">
        <v>78.0</v>
      </c>
      <c r="AY46" s="54">
        <f t="shared" si="23"/>
        <v>170</v>
      </c>
      <c r="AZ46" s="55">
        <f t="shared" ref="AZ46:BA46" si="357">SUM(AS46,AW46)</f>
        <v>196</v>
      </c>
      <c r="BA46" s="59">
        <f t="shared" si="357"/>
        <v>151</v>
      </c>
      <c r="BB46" s="54">
        <f t="shared" si="25"/>
        <v>347</v>
      </c>
      <c r="BC46" s="74">
        <v>2.0</v>
      </c>
      <c r="BD46" s="76">
        <v>0.0</v>
      </c>
      <c r="BE46" s="74">
        <v>1.0</v>
      </c>
      <c r="BF46" s="76">
        <v>0.0</v>
      </c>
      <c r="BG46" s="74">
        <v>1.0</v>
      </c>
      <c r="BH46" s="76">
        <v>0.0</v>
      </c>
      <c r="BI46" s="57">
        <f t="shared" si="26"/>
        <v>0</v>
      </c>
      <c r="BJ46" s="75">
        <v>0.0</v>
      </c>
      <c r="BK46" s="76">
        <v>0.0</v>
      </c>
      <c r="BL46" s="57">
        <f t="shared" si="27"/>
        <v>0</v>
      </c>
      <c r="BM46" s="74">
        <v>2.0</v>
      </c>
      <c r="BN46" s="76">
        <v>91.0</v>
      </c>
      <c r="BO46" s="74">
        <v>1.0</v>
      </c>
      <c r="BP46" s="76">
        <v>33.0</v>
      </c>
      <c r="BQ46" s="74">
        <v>1.0</v>
      </c>
      <c r="BR46" s="76">
        <v>37.0</v>
      </c>
      <c r="BS46" s="57">
        <f t="shared" si="28"/>
        <v>161</v>
      </c>
      <c r="BT46" s="75">
        <v>77.0</v>
      </c>
      <c r="BU46" s="76">
        <v>84.0</v>
      </c>
      <c r="BV46" s="57">
        <f t="shared" si="29"/>
        <v>161</v>
      </c>
      <c r="BW46" s="58">
        <f t="shared" ref="BW46:BX46" si="358">SUM(BJ46,BT46)</f>
        <v>77</v>
      </c>
      <c r="BX46" s="59">
        <f t="shared" si="358"/>
        <v>84</v>
      </c>
      <c r="BY46" s="54">
        <f t="shared" si="31"/>
        <v>161</v>
      </c>
      <c r="BZ46" s="77">
        <v>547.0</v>
      </c>
      <c r="CA46" s="76">
        <v>500.0</v>
      </c>
      <c r="CB46" s="77">
        <v>252.0</v>
      </c>
      <c r="CC46" s="76">
        <v>224.0</v>
      </c>
      <c r="CD46" s="77">
        <v>54.0</v>
      </c>
      <c r="CE46" s="76">
        <v>58.0</v>
      </c>
      <c r="CF46" s="77">
        <v>4.0</v>
      </c>
      <c r="CG46" s="76">
        <v>5.0</v>
      </c>
      <c r="CH46" s="77">
        <v>115.0</v>
      </c>
      <c r="CI46" s="76">
        <v>92.0</v>
      </c>
      <c r="CJ46" s="77">
        <v>20.0</v>
      </c>
      <c r="CK46" s="76">
        <v>12.0</v>
      </c>
      <c r="CL46" s="77">
        <v>2.0</v>
      </c>
      <c r="CM46" s="76">
        <v>1.0</v>
      </c>
      <c r="CN46" s="61">
        <f t="shared" ref="CN46:CO46" si="359">SUM(BZ46,CB46,CD46,CF46,CH46,CJ46,CL46)</f>
        <v>994</v>
      </c>
      <c r="CO46" s="61">
        <f t="shared" si="359"/>
        <v>892</v>
      </c>
      <c r="CP46" s="62">
        <f t="shared" si="33"/>
        <v>1886</v>
      </c>
      <c r="CQ46" s="61">
        <f t="shared" ref="CQ46:CR46" si="360">sum(Z46,AO46,AZ46,BJ46,BT46)</f>
        <v>994</v>
      </c>
      <c r="CR46" s="61">
        <f t="shared" si="360"/>
        <v>892</v>
      </c>
      <c r="CS46" s="63">
        <f t="shared" si="35"/>
        <v>1886</v>
      </c>
      <c r="CT46" s="78">
        <v>677.0</v>
      </c>
      <c r="CU46" s="79">
        <v>589.0</v>
      </c>
      <c r="CV46" s="65">
        <f t="shared" si="36"/>
        <v>1266</v>
      </c>
      <c r="CW46" s="78">
        <v>30.0</v>
      </c>
      <c r="CX46" s="79">
        <v>24.0</v>
      </c>
      <c r="CY46" s="65">
        <f t="shared" si="37"/>
        <v>54</v>
      </c>
      <c r="CZ46" s="78">
        <v>24.0</v>
      </c>
      <c r="DA46" s="79">
        <v>34.0</v>
      </c>
      <c r="DB46" s="65">
        <f t="shared" si="38"/>
        <v>58</v>
      </c>
      <c r="DC46" s="78">
        <v>7.0</v>
      </c>
      <c r="DD46" s="79">
        <v>12.0</v>
      </c>
      <c r="DE46" s="65">
        <f t="shared" si="39"/>
        <v>19</v>
      </c>
      <c r="DF46" s="78">
        <v>256.0</v>
      </c>
      <c r="DG46" s="79">
        <v>233.0</v>
      </c>
      <c r="DH46" s="65">
        <f t="shared" si="40"/>
        <v>489</v>
      </c>
      <c r="DI46" s="78">
        <v>0.0</v>
      </c>
      <c r="DJ46" s="79">
        <v>0.0</v>
      </c>
      <c r="DK46" s="65">
        <f t="shared" si="41"/>
        <v>0</v>
      </c>
      <c r="DL46" s="80">
        <v>994.0</v>
      </c>
      <c r="DM46" s="81">
        <v>892.0</v>
      </c>
      <c r="DN46" s="54">
        <f t="shared" si="224"/>
        <v>1886</v>
      </c>
      <c r="DO46" s="82"/>
      <c r="DP46" s="54">
        <f t="shared" ref="DP46:DQ46" si="361">SUM(CQ46-DL46)</f>
        <v>0</v>
      </c>
      <c r="DQ46" s="54">
        <f t="shared" si="361"/>
        <v>0</v>
      </c>
      <c r="DR46" s="69">
        <f t="shared" si="43"/>
        <v>1886</v>
      </c>
      <c r="DS46" s="55">
        <f t="shared" si="44"/>
        <v>1886</v>
      </c>
      <c r="DT46" s="59">
        <f t="shared" si="226"/>
        <v>0</v>
      </c>
      <c r="DU46" s="59">
        <f t="shared" si="227"/>
        <v>0</v>
      </c>
      <c r="DV46" s="54">
        <f t="shared" ref="DV46:DW46" si="362">SUM(CN46-CQ46)</f>
        <v>0</v>
      </c>
      <c r="DW46" s="54">
        <f t="shared" si="362"/>
        <v>0</v>
      </c>
      <c r="DX46" s="70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2"/>
      <c r="HI46" s="71"/>
    </row>
    <row r="47">
      <c r="A47" s="44">
        <v>43.0</v>
      </c>
      <c r="B47" s="45">
        <v>1278.0</v>
      </c>
      <c r="C47" s="46" t="s">
        <v>111</v>
      </c>
      <c r="D47" s="47" t="s">
        <v>64</v>
      </c>
      <c r="E47" s="48" t="s">
        <v>65</v>
      </c>
      <c r="F47" s="74">
        <v>2.0</v>
      </c>
      <c r="G47" s="75">
        <v>50.0</v>
      </c>
      <c r="H47" s="76">
        <v>52.0</v>
      </c>
      <c r="I47" s="51">
        <f t="shared" si="10"/>
        <v>102</v>
      </c>
      <c r="J47" s="74">
        <v>2.0</v>
      </c>
      <c r="K47" s="75">
        <v>50.0</v>
      </c>
      <c r="L47" s="76">
        <v>55.0</v>
      </c>
      <c r="M47" s="51">
        <f t="shared" si="11"/>
        <v>105</v>
      </c>
      <c r="N47" s="74">
        <v>2.0</v>
      </c>
      <c r="O47" s="75">
        <v>45.0</v>
      </c>
      <c r="P47" s="76">
        <v>44.0</v>
      </c>
      <c r="Q47" s="51">
        <f t="shared" si="12"/>
        <v>89</v>
      </c>
      <c r="R47" s="74">
        <v>2.0</v>
      </c>
      <c r="S47" s="75">
        <v>38.0</v>
      </c>
      <c r="T47" s="76">
        <v>47.0</v>
      </c>
      <c r="U47" s="51">
        <f t="shared" si="13"/>
        <v>85</v>
      </c>
      <c r="V47" s="74">
        <v>2.0</v>
      </c>
      <c r="W47" s="75">
        <v>48.0</v>
      </c>
      <c r="X47" s="76">
        <v>40.0</v>
      </c>
      <c r="Y47" s="51">
        <f t="shared" si="14"/>
        <v>88</v>
      </c>
      <c r="Z47" s="58">
        <v>239.0</v>
      </c>
      <c r="AA47" s="58">
        <v>231.0</v>
      </c>
      <c r="AB47" s="51">
        <f t="shared" si="16"/>
        <v>470</v>
      </c>
      <c r="AC47" s="74">
        <v>2.0</v>
      </c>
      <c r="AD47" s="75">
        <v>44.0</v>
      </c>
      <c r="AE47" s="76">
        <v>47.0</v>
      </c>
      <c r="AF47" s="54">
        <f t="shared" si="17"/>
        <v>91</v>
      </c>
      <c r="AG47" s="74">
        <v>2.0</v>
      </c>
      <c r="AH47" s="75">
        <v>44.0</v>
      </c>
      <c r="AI47" s="76">
        <v>47.0</v>
      </c>
      <c r="AJ47" s="54">
        <f t="shared" si="18"/>
        <v>91</v>
      </c>
      <c r="AK47" s="74">
        <v>2.0</v>
      </c>
      <c r="AL47" s="75">
        <v>46.0</v>
      </c>
      <c r="AM47" s="76">
        <v>38.0</v>
      </c>
      <c r="AN47" s="54">
        <f t="shared" si="19"/>
        <v>84</v>
      </c>
      <c r="AO47" s="55">
        <f t="shared" ref="AO47:AP47" si="363">SUM(AD47,AH47,AL47)</f>
        <v>134</v>
      </c>
      <c r="AP47" s="59">
        <f t="shared" si="363"/>
        <v>132</v>
      </c>
      <c r="AQ47" s="54">
        <f t="shared" si="21"/>
        <v>266</v>
      </c>
      <c r="AR47" s="74">
        <v>2.0</v>
      </c>
      <c r="AS47" s="75">
        <v>48.0</v>
      </c>
      <c r="AT47" s="76">
        <v>50.0</v>
      </c>
      <c r="AU47" s="54">
        <f t="shared" si="22"/>
        <v>98</v>
      </c>
      <c r="AV47" s="74">
        <v>2.0</v>
      </c>
      <c r="AW47" s="75">
        <v>47.0</v>
      </c>
      <c r="AX47" s="76">
        <v>42.0</v>
      </c>
      <c r="AY47" s="54">
        <f t="shared" si="23"/>
        <v>89</v>
      </c>
      <c r="AZ47" s="58">
        <v>94.0</v>
      </c>
      <c r="BA47" s="59">
        <f>SUM(AT47,AX47)</f>
        <v>92</v>
      </c>
      <c r="BB47" s="54">
        <f t="shared" si="25"/>
        <v>186</v>
      </c>
      <c r="BC47" s="74">
        <v>1.0</v>
      </c>
      <c r="BD47" s="76">
        <v>0.0</v>
      </c>
      <c r="BE47" s="74">
        <v>1.0</v>
      </c>
      <c r="BF47" s="76">
        <v>1.0</v>
      </c>
      <c r="BG47" s="74">
        <v>1.0</v>
      </c>
      <c r="BH47" s="76">
        <v>0.0</v>
      </c>
      <c r="BI47" s="57">
        <f t="shared" si="26"/>
        <v>1</v>
      </c>
      <c r="BJ47" s="75">
        <v>1.0</v>
      </c>
      <c r="BK47" s="76">
        <v>0.0</v>
      </c>
      <c r="BL47" s="57">
        <f t="shared" si="27"/>
        <v>1</v>
      </c>
      <c r="BM47" s="74">
        <v>1.0</v>
      </c>
      <c r="BN47" s="76">
        <v>38.0</v>
      </c>
      <c r="BO47" s="74">
        <v>1.0</v>
      </c>
      <c r="BP47" s="76">
        <v>38.0</v>
      </c>
      <c r="BQ47" s="74">
        <v>1.0</v>
      </c>
      <c r="BR47" s="76">
        <v>46.0</v>
      </c>
      <c r="BS47" s="57">
        <f t="shared" si="28"/>
        <v>122</v>
      </c>
      <c r="BT47" s="75">
        <v>59.0</v>
      </c>
      <c r="BU47" s="76">
        <v>63.0</v>
      </c>
      <c r="BV47" s="57">
        <f t="shared" si="29"/>
        <v>122</v>
      </c>
      <c r="BW47" s="58">
        <f t="shared" ref="BW47:BX47" si="364">SUM(BJ47,BT47)</f>
        <v>60</v>
      </c>
      <c r="BX47" s="59">
        <f t="shared" si="364"/>
        <v>63</v>
      </c>
      <c r="BY47" s="54">
        <f t="shared" si="31"/>
        <v>123</v>
      </c>
      <c r="BZ47" s="77">
        <v>285.0</v>
      </c>
      <c r="CA47" s="76">
        <v>284.0</v>
      </c>
      <c r="CB47" s="77">
        <v>140.0</v>
      </c>
      <c r="CC47" s="76">
        <v>137.0</v>
      </c>
      <c r="CD47" s="77">
        <v>30.0</v>
      </c>
      <c r="CE47" s="76">
        <v>23.0</v>
      </c>
      <c r="CF47" s="77">
        <v>4.0</v>
      </c>
      <c r="CG47" s="76">
        <v>5.0</v>
      </c>
      <c r="CH47" s="77">
        <v>60.0</v>
      </c>
      <c r="CI47" s="76">
        <v>61.0</v>
      </c>
      <c r="CJ47" s="77">
        <v>8.0</v>
      </c>
      <c r="CK47" s="76">
        <v>6.0</v>
      </c>
      <c r="CL47" s="77">
        <v>0.0</v>
      </c>
      <c r="CM47" s="76">
        <v>2.0</v>
      </c>
      <c r="CN47" s="61">
        <f t="shared" ref="CN47:CO47" si="365">SUM(BZ47,CB47,CD47,CF47,CH47,CJ47,CL47)</f>
        <v>527</v>
      </c>
      <c r="CO47" s="61">
        <f t="shared" si="365"/>
        <v>518</v>
      </c>
      <c r="CP47" s="62">
        <f t="shared" si="33"/>
        <v>1045</v>
      </c>
      <c r="CQ47" s="61">
        <f t="shared" ref="CQ47:CR47" si="366">SUM(Z47,AO47,AZ47,BJ47,BT47)</f>
        <v>527</v>
      </c>
      <c r="CR47" s="61">
        <f t="shared" si="366"/>
        <v>518</v>
      </c>
      <c r="CS47" s="63">
        <f t="shared" si="35"/>
        <v>1045</v>
      </c>
      <c r="CT47" s="78">
        <v>340.0</v>
      </c>
      <c r="CU47" s="79">
        <v>311.0</v>
      </c>
      <c r="CV47" s="65">
        <f t="shared" si="36"/>
        <v>651</v>
      </c>
      <c r="CW47" s="78">
        <v>31.0</v>
      </c>
      <c r="CX47" s="79">
        <v>6.0</v>
      </c>
      <c r="CY47" s="65">
        <f t="shared" si="37"/>
        <v>37</v>
      </c>
      <c r="CZ47" s="78">
        <v>22.0</v>
      </c>
      <c r="DA47" s="79">
        <v>22.0</v>
      </c>
      <c r="DB47" s="65">
        <f t="shared" si="38"/>
        <v>44</v>
      </c>
      <c r="DC47" s="78">
        <v>6.0</v>
      </c>
      <c r="DD47" s="79">
        <v>13.0</v>
      </c>
      <c r="DE47" s="65">
        <f t="shared" si="39"/>
        <v>19</v>
      </c>
      <c r="DF47" s="78">
        <v>128.0</v>
      </c>
      <c r="DG47" s="79">
        <v>166.0</v>
      </c>
      <c r="DH47" s="65">
        <f t="shared" si="40"/>
        <v>294</v>
      </c>
      <c r="DI47" s="78"/>
      <c r="DJ47" s="79"/>
      <c r="DK47" s="65">
        <f t="shared" si="41"/>
        <v>0</v>
      </c>
      <c r="DL47" s="80">
        <v>527.0</v>
      </c>
      <c r="DM47" s="81">
        <v>518.0</v>
      </c>
      <c r="DN47" s="51">
        <v>1045.0</v>
      </c>
      <c r="DO47" s="82"/>
      <c r="DP47" s="54">
        <f t="shared" ref="DP47:DQ47" si="367">SUM(CQ47-DL47)</f>
        <v>0</v>
      </c>
      <c r="DQ47" s="54">
        <f t="shared" si="367"/>
        <v>0</v>
      </c>
      <c r="DR47" s="69">
        <f t="shared" si="43"/>
        <v>1045</v>
      </c>
      <c r="DS47" s="55">
        <f t="shared" si="44"/>
        <v>1045</v>
      </c>
      <c r="DT47" s="59">
        <f t="shared" si="226"/>
        <v>0</v>
      </c>
      <c r="DU47" s="59">
        <f t="shared" si="227"/>
        <v>0</v>
      </c>
      <c r="DV47" s="54">
        <f t="shared" ref="DV47:DW47" si="368">SUM(CN47-CQ47)</f>
        <v>0</v>
      </c>
      <c r="DW47" s="54">
        <f t="shared" si="368"/>
        <v>0</v>
      </c>
      <c r="DX47" s="70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2"/>
      <c r="HI47" s="71"/>
    </row>
    <row r="48">
      <c r="A48" s="44">
        <v>44.0</v>
      </c>
      <c r="B48" s="45">
        <v>1279.0</v>
      </c>
      <c r="C48" s="46" t="s">
        <v>112</v>
      </c>
      <c r="D48" s="47" t="s">
        <v>64</v>
      </c>
      <c r="E48" s="48" t="s">
        <v>65</v>
      </c>
      <c r="F48" s="74">
        <v>1.0</v>
      </c>
      <c r="G48" s="75">
        <v>32.0</v>
      </c>
      <c r="H48" s="76">
        <v>17.0</v>
      </c>
      <c r="I48" s="51">
        <f t="shared" si="10"/>
        <v>49</v>
      </c>
      <c r="J48" s="74">
        <v>1.0</v>
      </c>
      <c r="K48" s="75">
        <v>27.0</v>
      </c>
      <c r="L48" s="76">
        <v>23.0</v>
      </c>
      <c r="M48" s="51">
        <f t="shared" si="11"/>
        <v>50</v>
      </c>
      <c r="N48" s="74">
        <v>1.0</v>
      </c>
      <c r="O48" s="75">
        <v>28.0</v>
      </c>
      <c r="P48" s="76">
        <v>27.0</v>
      </c>
      <c r="Q48" s="51">
        <f t="shared" si="12"/>
        <v>55</v>
      </c>
      <c r="R48" s="74">
        <v>1.0</v>
      </c>
      <c r="S48" s="75">
        <v>26.0</v>
      </c>
      <c r="T48" s="76">
        <v>24.0</v>
      </c>
      <c r="U48" s="51">
        <f t="shared" si="13"/>
        <v>50</v>
      </c>
      <c r="V48" s="74">
        <v>1.0</v>
      </c>
      <c r="W48" s="75">
        <v>26.0</v>
      </c>
      <c r="X48" s="76">
        <v>23.0</v>
      </c>
      <c r="Y48" s="51">
        <f t="shared" si="14"/>
        <v>49</v>
      </c>
      <c r="Z48" s="58">
        <f t="shared" ref="Z48:AA48" si="369">G48+K48+O48+S48+W48</f>
        <v>139</v>
      </c>
      <c r="AA48" s="58">
        <f t="shared" si="369"/>
        <v>114</v>
      </c>
      <c r="AB48" s="51">
        <f t="shared" si="16"/>
        <v>253</v>
      </c>
      <c r="AC48" s="74">
        <v>1.0</v>
      </c>
      <c r="AD48" s="75">
        <v>30.0</v>
      </c>
      <c r="AE48" s="76">
        <v>24.0</v>
      </c>
      <c r="AF48" s="54">
        <f t="shared" si="17"/>
        <v>54</v>
      </c>
      <c r="AG48" s="74">
        <v>1.0</v>
      </c>
      <c r="AH48" s="75">
        <v>27.0</v>
      </c>
      <c r="AI48" s="76">
        <v>24.0</v>
      </c>
      <c r="AJ48" s="54">
        <f t="shared" si="18"/>
        <v>51</v>
      </c>
      <c r="AK48" s="74">
        <v>1.0</v>
      </c>
      <c r="AL48" s="75">
        <v>24.0</v>
      </c>
      <c r="AM48" s="76">
        <v>24.0</v>
      </c>
      <c r="AN48" s="54">
        <f t="shared" si="19"/>
        <v>48</v>
      </c>
      <c r="AO48" s="55">
        <f t="shared" ref="AO48:AP48" si="370">SUM(AD48,AH48,AL48)</f>
        <v>81</v>
      </c>
      <c r="AP48" s="59">
        <f t="shared" si="370"/>
        <v>72</v>
      </c>
      <c r="AQ48" s="54">
        <f t="shared" si="21"/>
        <v>153</v>
      </c>
      <c r="AR48" s="74">
        <v>1.0</v>
      </c>
      <c r="AS48" s="75">
        <v>23.0</v>
      </c>
      <c r="AT48" s="76">
        <v>23.0</v>
      </c>
      <c r="AU48" s="54">
        <f t="shared" si="22"/>
        <v>46</v>
      </c>
      <c r="AV48" s="74">
        <v>1.0</v>
      </c>
      <c r="AW48" s="75">
        <v>28.0</v>
      </c>
      <c r="AX48" s="76">
        <v>27.0</v>
      </c>
      <c r="AY48" s="54">
        <f t="shared" si="23"/>
        <v>55</v>
      </c>
      <c r="AZ48" s="55">
        <f t="shared" ref="AZ48:BA48" si="371">SUM(AS48,AW48)</f>
        <v>51</v>
      </c>
      <c r="BA48" s="59">
        <f t="shared" si="371"/>
        <v>50</v>
      </c>
      <c r="BB48" s="54">
        <f t="shared" si="25"/>
        <v>101</v>
      </c>
      <c r="BC48" s="74">
        <v>0.0</v>
      </c>
      <c r="BD48" s="76">
        <v>0.0</v>
      </c>
      <c r="BE48" s="74">
        <v>0.0</v>
      </c>
      <c r="BF48" s="76">
        <v>0.0</v>
      </c>
      <c r="BG48" s="74">
        <v>0.0</v>
      </c>
      <c r="BH48" s="76">
        <v>0.0</v>
      </c>
      <c r="BI48" s="57">
        <f t="shared" si="26"/>
        <v>0</v>
      </c>
      <c r="BJ48" s="75">
        <v>0.0</v>
      </c>
      <c r="BK48" s="76">
        <v>0.0</v>
      </c>
      <c r="BL48" s="57">
        <f t="shared" si="27"/>
        <v>0</v>
      </c>
      <c r="BM48" s="74">
        <v>0.0</v>
      </c>
      <c r="BN48" s="76">
        <v>0.0</v>
      </c>
      <c r="BO48" s="74">
        <v>0.0</v>
      </c>
      <c r="BP48" s="76">
        <v>0.0</v>
      </c>
      <c r="BQ48" s="74">
        <v>1.0</v>
      </c>
      <c r="BR48" s="76">
        <v>39.0</v>
      </c>
      <c r="BS48" s="57">
        <f t="shared" si="28"/>
        <v>39</v>
      </c>
      <c r="BT48" s="75">
        <v>24.0</v>
      </c>
      <c r="BU48" s="76">
        <v>15.0</v>
      </c>
      <c r="BV48" s="57">
        <f t="shared" si="29"/>
        <v>39</v>
      </c>
      <c r="BW48" s="58">
        <f t="shared" ref="BW48:BX48" si="372">SUM(BJ48,BT48)</f>
        <v>24</v>
      </c>
      <c r="BX48" s="59">
        <f t="shared" si="372"/>
        <v>15</v>
      </c>
      <c r="BY48" s="54">
        <f t="shared" si="31"/>
        <v>39</v>
      </c>
      <c r="BZ48" s="77">
        <v>141.0</v>
      </c>
      <c r="CA48" s="76">
        <v>128.0</v>
      </c>
      <c r="CB48" s="77">
        <v>63.0</v>
      </c>
      <c r="CC48" s="76">
        <v>50.0</v>
      </c>
      <c r="CD48" s="77">
        <v>26.0</v>
      </c>
      <c r="CE48" s="76">
        <v>15.0</v>
      </c>
      <c r="CF48" s="77">
        <v>3.0</v>
      </c>
      <c r="CG48" s="76">
        <v>3.0</v>
      </c>
      <c r="CH48" s="77">
        <v>37.0</v>
      </c>
      <c r="CI48" s="76">
        <v>31.0</v>
      </c>
      <c r="CJ48" s="77">
        <v>24.0</v>
      </c>
      <c r="CK48" s="76">
        <v>24.0</v>
      </c>
      <c r="CL48" s="77">
        <v>1.0</v>
      </c>
      <c r="CM48" s="76">
        <v>0.0</v>
      </c>
      <c r="CN48" s="61">
        <f t="shared" ref="CN48:CO48" si="373">SUM(BZ48,CB48,CD48,CF48,CH48,CJ48,CL48)</f>
        <v>295</v>
      </c>
      <c r="CO48" s="61">
        <f t="shared" si="373"/>
        <v>251</v>
      </c>
      <c r="CP48" s="62">
        <f t="shared" si="33"/>
        <v>546</v>
      </c>
      <c r="CQ48" s="61">
        <f t="shared" ref="CQ48:CR48" si="374">sum(Z48,AO48,AZ48,BJ48,BT48)</f>
        <v>295</v>
      </c>
      <c r="CR48" s="61">
        <f t="shared" si="374"/>
        <v>251</v>
      </c>
      <c r="CS48" s="63">
        <f t="shared" si="35"/>
        <v>546</v>
      </c>
      <c r="CT48" s="78">
        <v>165.0</v>
      </c>
      <c r="CU48" s="79">
        <v>153.0</v>
      </c>
      <c r="CV48" s="65">
        <f t="shared" si="36"/>
        <v>318</v>
      </c>
      <c r="CW48" s="78">
        <v>6.0</v>
      </c>
      <c r="CX48" s="79">
        <v>8.0</v>
      </c>
      <c r="CY48" s="65">
        <f t="shared" si="37"/>
        <v>14</v>
      </c>
      <c r="CZ48" s="78">
        <v>8.0</v>
      </c>
      <c r="DA48" s="79">
        <v>4.0</v>
      </c>
      <c r="DB48" s="65">
        <f t="shared" si="38"/>
        <v>12</v>
      </c>
      <c r="DC48" s="78">
        <v>13.0</v>
      </c>
      <c r="DD48" s="79">
        <v>6.0</v>
      </c>
      <c r="DE48" s="65">
        <f t="shared" si="39"/>
        <v>19</v>
      </c>
      <c r="DF48" s="78">
        <v>103.0</v>
      </c>
      <c r="DG48" s="79">
        <v>80.0</v>
      </c>
      <c r="DH48" s="65">
        <f t="shared" si="40"/>
        <v>183</v>
      </c>
      <c r="DI48" s="78">
        <v>0.0</v>
      </c>
      <c r="DJ48" s="79">
        <v>0.0</v>
      </c>
      <c r="DK48" s="65">
        <f t="shared" si="41"/>
        <v>0</v>
      </c>
      <c r="DL48" s="80">
        <v>295.0</v>
      </c>
      <c r="DM48" s="81">
        <v>251.0</v>
      </c>
      <c r="DN48" s="54">
        <f t="shared" ref="DN48:DN67" si="383">SUM(DL48:DM48)</f>
        <v>546</v>
      </c>
      <c r="DO48" s="82"/>
      <c r="DP48" s="54">
        <f t="shared" ref="DP48:DQ48" si="375">SUM(CQ48-DL48)</f>
        <v>0</v>
      </c>
      <c r="DQ48" s="54">
        <f t="shared" si="375"/>
        <v>0</v>
      </c>
      <c r="DR48" s="69">
        <f t="shared" si="43"/>
        <v>546</v>
      </c>
      <c r="DS48" s="55">
        <f t="shared" si="44"/>
        <v>546</v>
      </c>
      <c r="DT48" s="59">
        <f t="shared" si="226"/>
        <v>0</v>
      </c>
      <c r="DU48" s="59">
        <f t="shared" si="227"/>
        <v>0</v>
      </c>
      <c r="DV48" s="54">
        <f t="shared" ref="DV48:DW48" si="376">SUM(CN48-CQ48)</f>
        <v>0</v>
      </c>
      <c r="DW48" s="54">
        <f t="shared" si="376"/>
        <v>0</v>
      </c>
      <c r="DX48" s="70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2"/>
      <c r="HI48" s="71"/>
    </row>
    <row r="49">
      <c r="A49" s="44">
        <v>45.0</v>
      </c>
      <c r="B49" s="45">
        <v>1260.0</v>
      </c>
      <c r="C49" s="46" t="s">
        <v>113</v>
      </c>
      <c r="D49" s="47" t="s">
        <v>64</v>
      </c>
      <c r="E49" s="48" t="s">
        <v>65</v>
      </c>
      <c r="F49" s="74">
        <v>3.0</v>
      </c>
      <c r="G49" s="75">
        <v>60.0</v>
      </c>
      <c r="H49" s="76">
        <v>74.0</v>
      </c>
      <c r="I49" s="51">
        <f t="shared" si="10"/>
        <v>134</v>
      </c>
      <c r="J49" s="74">
        <v>3.0</v>
      </c>
      <c r="K49" s="75">
        <v>75.0</v>
      </c>
      <c r="L49" s="76">
        <v>70.0</v>
      </c>
      <c r="M49" s="51">
        <f t="shared" si="11"/>
        <v>145</v>
      </c>
      <c r="N49" s="74">
        <v>3.0</v>
      </c>
      <c r="O49" s="75">
        <v>69.0</v>
      </c>
      <c r="P49" s="76">
        <v>64.0</v>
      </c>
      <c r="Q49" s="51">
        <f t="shared" si="12"/>
        <v>133</v>
      </c>
      <c r="R49" s="74">
        <v>3.0</v>
      </c>
      <c r="S49" s="75">
        <v>69.0</v>
      </c>
      <c r="T49" s="76">
        <v>65.0</v>
      </c>
      <c r="U49" s="51">
        <f t="shared" si="13"/>
        <v>134</v>
      </c>
      <c r="V49" s="74">
        <v>3.0</v>
      </c>
      <c r="W49" s="75">
        <v>68.0</v>
      </c>
      <c r="X49" s="76">
        <v>62.0</v>
      </c>
      <c r="Y49" s="51">
        <f t="shared" si="14"/>
        <v>130</v>
      </c>
      <c r="Z49" s="58">
        <f t="shared" ref="Z49:AA49" si="377">G49+K49+O49+S49+W49</f>
        <v>341</v>
      </c>
      <c r="AA49" s="58">
        <f t="shared" si="377"/>
        <v>335</v>
      </c>
      <c r="AB49" s="51">
        <f t="shared" si="16"/>
        <v>676</v>
      </c>
      <c r="AC49" s="74">
        <v>4.0</v>
      </c>
      <c r="AD49" s="75">
        <v>82.0</v>
      </c>
      <c r="AE49" s="76">
        <v>85.0</v>
      </c>
      <c r="AF49" s="54">
        <f t="shared" si="17"/>
        <v>167</v>
      </c>
      <c r="AG49" s="74">
        <v>4.0</v>
      </c>
      <c r="AH49" s="75">
        <v>89.0</v>
      </c>
      <c r="AI49" s="76">
        <v>79.0</v>
      </c>
      <c r="AJ49" s="54">
        <f t="shared" si="18"/>
        <v>168</v>
      </c>
      <c r="AK49" s="74">
        <v>4.0</v>
      </c>
      <c r="AL49" s="75">
        <v>88.0</v>
      </c>
      <c r="AM49" s="76">
        <v>83.0</v>
      </c>
      <c r="AN49" s="54">
        <f t="shared" si="19"/>
        <v>171</v>
      </c>
      <c r="AO49" s="55">
        <f t="shared" ref="AO49:AP49" si="378">SUM(AD49,AH49,AL49)</f>
        <v>259</v>
      </c>
      <c r="AP49" s="59">
        <f t="shared" si="378"/>
        <v>247</v>
      </c>
      <c r="AQ49" s="54">
        <f t="shared" si="21"/>
        <v>506</v>
      </c>
      <c r="AR49" s="74">
        <v>4.0</v>
      </c>
      <c r="AS49" s="75">
        <v>80.0</v>
      </c>
      <c r="AT49" s="76">
        <v>87.0</v>
      </c>
      <c r="AU49" s="54">
        <f t="shared" si="22"/>
        <v>167</v>
      </c>
      <c r="AV49" s="74">
        <v>4.0</v>
      </c>
      <c r="AW49" s="75">
        <v>93.0</v>
      </c>
      <c r="AX49" s="76">
        <v>90.0</v>
      </c>
      <c r="AY49" s="54">
        <f t="shared" si="23"/>
        <v>183</v>
      </c>
      <c r="AZ49" s="55">
        <f t="shared" ref="AZ49:BA49" si="379">SUM(AS49,AW49)</f>
        <v>173</v>
      </c>
      <c r="BA49" s="59">
        <f t="shared" si="379"/>
        <v>177</v>
      </c>
      <c r="BB49" s="54">
        <f t="shared" si="25"/>
        <v>350</v>
      </c>
      <c r="BC49" s="74">
        <v>2.0</v>
      </c>
      <c r="BD49" s="76">
        <v>1.0</v>
      </c>
      <c r="BE49" s="74">
        <v>1.0</v>
      </c>
      <c r="BF49" s="76">
        <v>0.0</v>
      </c>
      <c r="BG49" s="74">
        <v>1.0</v>
      </c>
      <c r="BH49" s="76">
        <v>2.0</v>
      </c>
      <c r="BI49" s="57">
        <f t="shared" si="26"/>
        <v>3</v>
      </c>
      <c r="BJ49" s="75">
        <v>2.0</v>
      </c>
      <c r="BK49" s="76">
        <v>1.0</v>
      </c>
      <c r="BL49" s="57">
        <f t="shared" si="27"/>
        <v>3</v>
      </c>
      <c r="BM49" s="74">
        <v>2.0</v>
      </c>
      <c r="BN49" s="76">
        <v>100.0</v>
      </c>
      <c r="BO49" s="74">
        <v>1.0</v>
      </c>
      <c r="BP49" s="76">
        <v>39.0</v>
      </c>
      <c r="BQ49" s="74">
        <v>1.0</v>
      </c>
      <c r="BR49" s="76">
        <v>31.0</v>
      </c>
      <c r="BS49" s="57">
        <f t="shared" si="28"/>
        <v>170</v>
      </c>
      <c r="BT49" s="75">
        <v>90.0</v>
      </c>
      <c r="BU49" s="76">
        <v>80.0</v>
      </c>
      <c r="BV49" s="57">
        <f t="shared" si="29"/>
        <v>170</v>
      </c>
      <c r="BW49" s="58">
        <f t="shared" ref="BW49:BX49" si="380">SUM(BJ49,BT49)</f>
        <v>92</v>
      </c>
      <c r="BX49" s="59">
        <f t="shared" si="380"/>
        <v>81</v>
      </c>
      <c r="BY49" s="54">
        <f t="shared" si="31"/>
        <v>173</v>
      </c>
      <c r="BZ49" s="77">
        <v>529.0</v>
      </c>
      <c r="CA49" s="76">
        <v>568.0</v>
      </c>
      <c r="CB49" s="77">
        <v>185.0</v>
      </c>
      <c r="CC49" s="76">
        <v>160.0</v>
      </c>
      <c r="CD49" s="77">
        <v>51.0</v>
      </c>
      <c r="CE49" s="76">
        <v>47.0</v>
      </c>
      <c r="CF49" s="77">
        <v>1.0</v>
      </c>
      <c r="CG49" s="76">
        <v>3.0</v>
      </c>
      <c r="CH49" s="77">
        <v>71.0</v>
      </c>
      <c r="CI49" s="76">
        <v>45.0</v>
      </c>
      <c r="CJ49" s="77">
        <v>23.0</v>
      </c>
      <c r="CK49" s="76">
        <v>15.0</v>
      </c>
      <c r="CL49" s="77">
        <v>5.0</v>
      </c>
      <c r="CM49" s="76">
        <v>2.0</v>
      </c>
      <c r="CN49" s="61">
        <f t="shared" ref="CN49:CO49" si="381">SUM(BZ49,CB49,CD49,CF49,CH49,CJ49,CL49)</f>
        <v>865</v>
      </c>
      <c r="CO49" s="61">
        <f t="shared" si="381"/>
        <v>840</v>
      </c>
      <c r="CP49" s="62">
        <f t="shared" si="33"/>
        <v>1705</v>
      </c>
      <c r="CQ49" s="61">
        <f t="shared" ref="CQ49:CR49" si="382">sum(Z49,AO49,AZ49,BJ49,BT49)</f>
        <v>865</v>
      </c>
      <c r="CR49" s="61">
        <f t="shared" si="382"/>
        <v>840</v>
      </c>
      <c r="CS49" s="63">
        <f t="shared" si="35"/>
        <v>1705</v>
      </c>
      <c r="CT49" s="78">
        <v>313.0</v>
      </c>
      <c r="CU49" s="79">
        <v>308.0</v>
      </c>
      <c r="CV49" s="65">
        <f t="shared" si="36"/>
        <v>621</v>
      </c>
      <c r="CW49" s="78">
        <v>305.0</v>
      </c>
      <c r="CX49" s="79">
        <v>295.0</v>
      </c>
      <c r="CY49" s="65">
        <f t="shared" si="37"/>
        <v>600</v>
      </c>
      <c r="CZ49" s="78">
        <v>14.0</v>
      </c>
      <c r="DA49" s="79">
        <v>12.0</v>
      </c>
      <c r="DB49" s="65">
        <f t="shared" si="38"/>
        <v>26</v>
      </c>
      <c r="DC49" s="78">
        <v>34.0</v>
      </c>
      <c r="DD49" s="79">
        <v>33.0</v>
      </c>
      <c r="DE49" s="65">
        <f t="shared" si="39"/>
        <v>67</v>
      </c>
      <c r="DF49" s="78">
        <v>3.0</v>
      </c>
      <c r="DG49" s="79">
        <v>2.0</v>
      </c>
      <c r="DH49" s="65">
        <f t="shared" si="40"/>
        <v>5</v>
      </c>
      <c r="DI49" s="78">
        <v>196.0</v>
      </c>
      <c r="DJ49" s="79">
        <v>190.0</v>
      </c>
      <c r="DK49" s="65">
        <f t="shared" si="41"/>
        <v>386</v>
      </c>
      <c r="DL49" s="80">
        <v>865.0</v>
      </c>
      <c r="DM49" s="81">
        <v>840.0</v>
      </c>
      <c r="DN49" s="54">
        <f t="shared" si="383"/>
        <v>1705</v>
      </c>
      <c r="DO49" s="82"/>
      <c r="DP49" s="54">
        <f t="shared" ref="DP49:DQ49" si="384">SUM(CQ49-DL49)</f>
        <v>0</v>
      </c>
      <c r="DQ49" s="54">
        <f t="shared" si="384"/>
        <v>0</v>
      </c>
      <c r="DR49" s="69">
        <f t="shared" si="43"/>
        <v>1705</v>
      </c>
      <c r="DS49" s="55">
        <f t="shared" si="44"/>
        <v>1705</v>
      </c>
      <c r="DT49" s="59">
        <f t="shared" si="226"/>
        <v>0</v>
      </c>
      <c r="DU49" s="59">
        <f t="shared" si="227"/>
        <v>0</v>
      </c>
      <c r="DV49" s="54">
        <f t="shared" ref="DV49:DW49" si="385">SUM(CN49-CQ49)</f>
        <v>0</v>
      </c>
      <c r="DW49" s="54">
        <f t="shared" si="385"/>
        <v>0</v>
      </c>
      <c r="DX49" s="70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2"/>
      <c r="HI49" s="71"/>
    </row>
    <row r="50">
      <c r="A50" s="44">
        <v>46.0</v>
      </c>
      <c r="B50" s="45">
        <v>1261.0</v>
      </c>
      <c r="C50" s="46" t="s">
        <v>114</v>
      </c>
      <c r="D50" s="47" t="s">
        <v>64</v>
      </c>
      <c r="E50" s="48" t="s">
        <v>65</v>
      </c>
      <c r="F50" s="74">
        <v>4.0</v>
      </c>
      <c r="G50" s="75">
        <v>94.0</v>
      </c>
      <c r="H50" s="76">
        <v>104.0</v>
      </c>
      <c r="I50" s="51">
        <f t="shared" si="10"/>
        <v>198</v>
      </c>
      <c r="J50" s="74">
        <v>4.0</v>
      </c>
      <c r="K50" s="75">
        <v>72.0</v>
      </c>
      <c r="L50" s="76">
        <v>95.0</v>
      </c>
      <c r="M50" s="51">
        <f t="shared" si="11"/>
        <v>167</v>
      </c>
      <c r="N50" s="74">
        <v>4.0</v>
      </c>
      <c r="O50" s="75">
        <v>79.0</v>
      </c>
      <c r="P50" s="76">
        <v>85.0</v>
      </c>
      <c r="Q50" s="51">
        <f t="shared" si="12"/>
        <v>164</v>
      </c>
      <c r="R50" s="74">
        <v>4.0</v>
      </c>
      <c r="S50" s="75">
        <v>85.0</v>
      </c>
      <c r="T50" s="76">
        <v>81.0</v>
      </c>
      <c r="U50" s="51">
        <f t="shared" si="13"/>
        <v>166</v>
      </c>
      <c r="V50" s="74">
        <v>4.0</v>
      </c>
      <c r="W50" s="75">
        <v>75.0</v>
      </c>
      <c r="X50" s="76">
        <v>98.0</v>
      </c>
      <c r="Y50" s="51">
        <f t="shared" si="14"/>
        <v>173</v>
      </c>
      <c r="Z50" s="58">
        <f t="shared" ref="Z50:AA50" si="386">G50+K50+O50+S50+W50</f>
        <v>405</v>
      </c>
      <c r="AA50" s="58">
        <f t="shared" si="386"/>
        <v>463</v>
      </c>
      <c r="AB50" s="51">
        <f t="shared" si="16"/>
        <v>868</v>
      </c>
      <c r="AC50" s="74">
        <v>4.0</v>
      </c>
      <c r="AD50" s="75">
        <v>104.0</v>
      </c>
      <c r="AE50" s="76">
        <v>75.0</v>
      </c>
      <c r="AF50" s="54">
        <f t="shared" si="17"/>
        <v>179</v>
      </c>
      <c r="AG50" s="74">
        <v>4.0</v>
      </c>
      <c r="AH50" s="75">
        <v>90.0</v>
      </c>
      <c r="AI50" s="76">
        <v>92.0</v>
      </c>
      <c r="AJ50" s="54">
        <f t="shared" si="18"/>
        <v>182</v>
      </c>
      <c r="AK50" s="74">
        <v>4.0</v>
      </c>
      <c r="AL50" s="75">
        <v>90.0</v>
      </c>
      <c r="AM50" s="76">
        <v>86.0</v>
      </c>
      <c r="AN50" s="54">
        <f t="shared" si="19"/>
        <v>176</v>
      </c>
      <c r="AO50" s="55">
        <f t="shared" ref="AO50:AP50" si="387">SUM(AD50,AH50,AL50)</f>
        <v>284</v>
      </c>
      <c r="AP50" s="59">
        <f t="shared" si="387"/>
        <v>253</v>
      </c>
      <c r="AQ50" s="54">
        <f t="shared" si="21"/>
        <v>537</v>
      </c>
      <c r="AR50" s="74">
        <v>4.0</v>
      </c>
      <c r="AS50" s="75">
        <v>96.0</v>
      </c>
      <c r="AT50" s="76">
        <v>96.0</v>
      </c>
      <c r="AU50" s="54">
        <f t="shared" si="22"/>
        <v>192</v>
      </c>
      <c r="AV50" s="74">
        <v>4.0</v>
      </c>
      <c r="AW50" s="75">
        <v>108.0</v>
      </c>
      <c r="AX50" s="76">
        <v>84.0</v>
      </c>
      <c r="AY50" s="54">
        <f t="shared" si="23"/>
        <v>192</v>
      </c>
      <c r="AZ50" s="55">
        <f t="shared" ref="AZ50:BA50" si="388">SUM(AS50,AW50)</f>
        <v>204</v>
      </c>
      <c r="BA50" s="59">
        <f t="shared" si="388"/>
        <v>180</v>
      </c>
      <c r="BB50" s="54">
        <f t="shared" si="25"/>
        <v>384</v>
      </c>
      <c r="BC50" s="74">
        <v>2.0</v>
      </c>
      <c r="BD50" s="76">
        <v>0.0</v>
      </c>
      <c r="BE50" s="74">
        <v>1.0</v>
      </c>
      <c r="BF50" s="76">
        <v>0.0</v>
      </c>
      <c r="BG50" s="74">
        <v>1.0</v>
      </c>
      <c r="BH50" s="76">
        <v>0.0</v>
      </c>
      <c r="BI50" s="57">
        <f t="shared" si="26"/>
        <v>0</v>
      </c>
      <c r="BJ50" s="75">
        <v>0.0</v>
      </c>
      <c r="BK50" s="76">
        <v>0.0</v>
      </c>
      <c r="BL50" s="57">
        <f t="shared" si="27"/>
        <v>0</v>
      </c>
      <c r="BM50" s="74">
        <v>2.0</v>
      </c>
      <c r="BN50" s="76">
        <v>87.0</v>
      </c>
      <c r="BO50" s="74">
        <v>1.0</v>
      </c>
      <c r="BP50" s="76">
        <v>34.0</v>
      </c>
      <c r="BQ50" s="74">
        <v>1.0</v>
      </c>
      <c r="BR50" s="76">
        <v>40.0</v>
      </c>
      <c r="BS50" s="57">
        <f t="shared" si="28"/>
        <v>161</v>
      </c>
      <c r="BT50" s="75">
        <v>77.0</v>
      </c>
      <c r="BU50" s="76">
        <v>84.0</v>
      </c>
      <c r="BV50" s="57">
        <f t="shared" si="29"/>
        <v>161</v>
      </c>
      <c r="BW50" s="58">
        <f t="shared" ref="BW50:BX50" si="389">SUM(BJ50,BT50)</f>
        <v>77</v>
      </c>
      <c r="BX50" s="59">
        <f t="shared" si="389"/>
        <v>84</v>
      </c>
      <c r="BY50" s="54">
        <f t="shared" si="31"/>
        <v>161</v>
      </c>
      <c r="BZ50" s="77">
        <v>574.0</v>
      </c>
      <c r="CA50" s="76">
        <v>583.0</v>
      </c>
      <c r="CB50" s="77">
        <v>199.0</v>
      </c>
      <c r="CC50" s="76">
        <v>207.0</v>
      </c>
      <c r="CD50" s="77">
        <v>76.0</v>
      </c>
      <c r="CE50" s="76">
        <v>68.0</v>
      </c>
      <c r="CF50" s="77">
        <v>3.0</v>
      </c>
      <c r="CG50" s="76">
        <v>0.0</v>
      </c>
      <c r="CH50" s="77">
        <v>97.0</v>
      </c>
      <c r="CI50" s="76">
        <v>93.0</v>
      </c>
      <c r="CJ50" s="77">
        <v>19.0</v>
      </c>
      <c r="CK50" s="76">
        <v>23.0</v>
      </c>
      <c r="CL50" s="77">
        <v>2.0</v>
      </c>
      <c r="CM50" s="76">
        <v>6.0</v>
      </c>
      <c r="CN50" s="61">
        <f t="shared" ref="CN50:CO50" si="390">SUM(BZ50,CB50,CD50,CF50,CH50,CJ50,CL50)</f>
        <v>970</v>
      </c>
      <c r="CO50" s="61">
        <f t="shared" si="390"/>
        <v>980</v>
      </c>
      <c r="CP50" s="62">
        <f t="shared" si="33"/>
        <v>1950</v>
      </c>
      <c r="CQ50" s="61">
        <f t="shared" ref="CQ50:CR50" si="391">sum(Z50,AO50,AZ50,BJ50,BT50)</f>
        <v>970</v>
      </c>
      <c r="CR50" s="61">
        <f t="shared" si="391"/>
        <v>980</v>
      </c>
      <c r="CS50" s="63">
        <f t="shared" si="35"/>
        <v>1950</v>
      </c>
      <c r="CT50" s="78">
        <v>670.0</v>
      </c>
      <c r="CU50" s="79">
        <v>664.0</v>
      </c>
      <c r="CV50" s="65">
        <f t="shared" si="36"/>
        <v>1334</v>
      </c>
      <c r="CW50" s="78">
        <v>12.0</v>
      </c>
      <c r="CX50" s="79">
        <v>8.0</v>
      </c>
      <c r="CY50" s="65">
        <f t="shared" si="37"/>
        <v>20</v>
      </c>
      <c r="CZ50" s="78">
        <v>38.0</v>
      </c>
      <c r="DA50" s="79">
        <v>43.0</v>
      </c>
      <c r="DB50" s="65">
        <f t="shared" si="38"/>
        <v>81</v>
      </c>
      <c r="DC50" s="78">
        <v>10.0</v>
      </c>
      <c r="DD50" s="79">
        <v>19.0</v>
      </c>
      <c r="DE50" s="65">
        <f t="shared" si="39"/>
        <v>29</v>
      </c>
      <c r="DF50" s="78">
        <v>240.0</v>
      </c>
      <c r="DG50" s="79">
        <v>246.0</v>
      </c>
      <c r="DH50" s="65">
        <f t="shared" si="40"/>
        <v>486</v>
      </c>
      <c r="DI50" s="78">
        <v>0.0</v>
      </c>
      <c r="DJ50" s="79">
        <v>0.0</v>
      </c>
      <c r="DK50" s="65">
        <f t="shared" si="41"/>
        <v>0</v>
      </c>
      <c r="DL50" s="80">
        <v>970.0</v>
      </c>
      <c r="DM50" s="81">
        <v>980.0</v>
      </c>
      <c r="DN50" s="54">
        <f t="shared" si="383"/>
        <v>1950</v>
      </c>
      <c r="DO50" s="82"/>
      <c r="DP50" s="54">
        <f t="shared" ref="DP50:DQ50" si="392">SUM(CQ50-DL50)</f>
        <v>0</v>
      </c>
      <c r="DQ50" s="54">
        <f t="shared" si="392"/>
        <v>0</v>
      </c>
      <c r="DR50" s="69">
        <f t="shared" si="43"/>
        <v>1950</v>
      </c>
      <c r="DS50" s="55">
        <f t="shared" si="44"/>
        <v>1950</v>
      </c>
      <c r="DT50" s="59">
        <f t="shared" si="226"/>
        <v>0</v>
      </c>
      <c r="DU50" s="59">
        <f t="shared" si="227"/>
        <v>0</v>
      </c>
      <c r="DV50" s="54">
        <f t="shared" ref="DV50:DW50" si="393">SUM(CN50-CQ50)</f>
        <v>0</v>
      </c>
      <c r="DW50" s="54">
        <f t="shared" si="393"/>
        <v>0</v>
      </c>
      <c r="DX50" s="70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2"/>
      <c r="HI50" s="71"/>
    </row>
    <row r="51">
      <c r="A51" s="44">
        <v>47.0</v>
      </c>
      <c r="B51" s="45">
        <v>2368.0</v>
      </c>
      <c r="C51" s="46" t="s">
        <v>115</v>
      </c>
      <c r="D51" s="47" t="s">
        <v>64</v>
      </c>
      <c r="E51" s="48" t="s">
        <v>65</v>
      </c>
      <c r="F51" s="74">
        <v>2.0</v>
      </c>
      <c r="G51" s="75">
        <v>41.0</v>
      </c>
      <c r="H51" s="76">
        <v>32.0</v>
      </c>
      <c r="I51" s="51">
        <f t="shared" si="10"/>
        <v>73</v>
      </c>
      <c r="J51" s="74">
        <v>1.0</v>
      </c>
      <c r="K51" s="75">
        <v>19.0</v>
      </c>
      <c r="L51" s="76">
        <v>30.0</v>
      </c>
      <c r="M51" s="51">
        <f t="shared" si="11"/>
        <v>49</v>
      </c>
      <c r="N51" s="74">
        <v>1.0</v>
      </c>
      <c r="O51" s="75">
        <v>17.0</v>
      </c>
      <c r="P51" s="76">
        <v>24.0</v>
      </c>
      <c r="Q51" s="51">
        <f t="shared" si="12"/>
        <v>41</v>
      </c>
      <c r="R51" s="74">
        <v>1.0</v>
      </c>
      <c r="S51" s="75">
        <v>16.0</v>
      </c>
      <c r="T51" s="76">
        <v>26.0</v>
      </c>
      <c r="U51" s="51">
        <f t="shared" si="13"/>
        <v>42</v>
      </c>
      <c r="V51" s="74">
        <v>1.0</v>
      </c>
      <c r="W51" s="75">
        <v>20.0</v>
      </c>
      <c r="X51" s="76">
        <v>23.0</v>
      </c>
      <c r="Y51" s="51">
        <f t="shared" si="14"/>
        <v>43</v>
      </c>
      <c r="Z51" s="58">
        <f t="shared" ref="Z51:AA51" si="394">G51+K51+O51+S51+W51</f>
        <v>113</v>
      </c>
      <c r="AA51" s="58">
        <f t="shared" si="394"/>
        <v>135</v>
      </c>
      <c r="AB51" s="51">
        <f t="shared" si="16"/>
        <v>248</v>
      </c>
      <c r="AC51" s="74">
        <v>1.0</v>
      </c>
      <c r="AD51" s="75">
        <v>20.0</v>
      </c>
      <c r="AE51" s="76">
        <v>24.0</v>
      </c>
      <c r="AF51" s="54">
        <f t="shared" si="17"/>
        <v>44</v>
      </c>
      <c r="AG51" s="74">
        <v>1.0</v>
      </c>
      <c r="AH51" s="75">
        <v>25.0</v>
      </c>
      <c r="AI51" s="76">
        <v>20.0</v>
      </c>
      <c r="AJ51" s="54">
        <f t="shared" si="18"/>
        <v>45</v>
      </c>
      <c r="AK51" s="74">
        <v>1.0</v>
      </c>
      <c r="AL51" s="75">
        <v>19.0</v>
      </c>
      <c r="AM51" s="76">
        <v>25.0</v>
      </c>
      <c r="AN51" s="54">
        <f t="shared" si="19"/>
        <v>44</v>
      </c>
      <c r="AO51" s="55">
        <f t="shared" ref="AO51:AP51" si="395">SUM(AD51,AH51,AL51)</f>
        <v>64</v>
      </c>
      <c r="AP51" s="59">
        <f t="shared" si="395"/>
        <v>69</v>
      </c>
      <c r="AQ51" s="54">
        <f t="shared" si="21"/>
        <v>133</v>
      </c>
      <c r="AR51" s="74">
        <v>1.0</v>
      </c>
      <c r="AS51" s="75">
        <v>29.0</v>
      </c>
      <c r="AT51" s="76">
        <v>18.0</v>
      </c>
      <c r="AU51" s="54">
        <f t="shared" si="22"/>
        <v>47</v>
      </c>
      <c r="AV51" s="74">
        <v>0.0</v>
      </c>
      <c r="AW51" s="75">
        <v>0.0</v>
      </c>
      <c r="AX51" s="76">
        <v>0.0</v>
      </c>
      <c r="AY51" s="54">
        <f t="shared" si="23"/>
        <v>0</v>
      </c>
      <c r="AZ51" s="55">
        <f t="shared" ref="AZ51:BA51" si="396">SUM(AS51,AW51)</f>
        <v>29</v>
      </c>
      <c r="BA51" s="59">
        <f t="shared" si="396"/>
        <v>18</v>
      </c>
      <c r="BB51" s="54">
        <f t="shared" si="25"/>
        <v>47</v>
      </c>
      <c r="BC51" s="74">
        <v>0.0</v>
      </c>
      <c r="BD51" s="76">
        <v>0.0</v>
      </c>
      <c r="BE51" s="74">
        <v>0.0</v>
      </c>
      <c r="BF51" s="76">
        <v>0.0</v>
      </c>
      <c r="BG51" s="74">
        <v>0.0</v>
      </c>
      <c r="BH51" s="76">
        <v>0.0</v>
      </c>
      <c r="BI51" s="57">
        <f t="shared" si="26"/>
        <v>0</v>
      </c>
      <c r="BJ51" s="75">
        <v>0.0</v>
      </c>
      <c r="BK51" s="76">
        <v>0.0</v>
      </c>
      <c r="BL51" s="57">
        <f t="shared" si="27"/>
        <v>0</v>
      </c>
      <c r="BM51" s="74">
        <v>0.0</v>
      </c>
      <c r="BN51" s="76">
        <v>0.0</v>
      </c>
      <c r="BO51" s="74">
        <v>0.0</v>
      </c>
      <c r="BP51" s="76">
        <v>0.0</v>
      </c>
      <c r="BQ51" s="74">
        <v>0.0</v>
      </c>
      <c r="BR51" s="76">
        <v>0.0</v>
      </c>
      <c r="BS51" s="57">
        <f t="shared" si="28"/>
        <v>0</v>
      </c>
      <c r="BT51" s="75">
        <v>0.0</v>
      </c>
      <c r="BU51" s="76">
        <v>0.0</v>
      </c>
      <c r="BV51" s="57">
        <f t="shared" si="29"/>
        <v>0</v>
      </c>
      <c r="BW51" s="58">
        <f t="shared" ref="BW51:BX51" si="397">SUM(BJ51,BT51)</f>
        <v>0</v>
      </c>
      <c r="BX51" s="59">
        <f t="shared" si="397"/>
        <v>0</v>
      </c>
      <c r="BY51" s="54">
        <f t="shared" si="31"/>
        <v>0</v>
      </c>
      <c r="BZ51" s="77">
        <v>127.0</v>
      </c>
      <c r="CA51" s="76">
        <v>142.0</v>
      </c>
      <c r="CB51" s="77">
        <v>43.0</v>
      </c>
      <c r="CC51" s="76">
        <v>44.0</v>
      </c>
      <c r="CD51" s="77">
        <v>6.0</v>
      </c>
      <c r="CE51" s="76">
        <v>11.0</v>
      </c>
      <c r="CF51" s="77">
        <v>0.0</v>
      </c>
      <c r="CG51" s="76">
        <v>0.0</v>
      </c>
      <c r="CH51" s="77">
        <v>26.0</v>
      </c>
      <c r="CI51" s="76">
        <v>21.0</v>
      </c>
      <c r="CJ51" s="77">
        <v>2.0</v>
      </c>
      <c r="CK51" s="76">
        <v>0.0</v>
      </c>
      <c r="CL51" s="77">
        <v>2.0</v>
      </c>
      <c r="CM51" s="76">
        <v>4.0</v>
      </c>
      <c r="CN51" s="61">
        <f t="shared" ref="CN51:CO51" si="398">SUM(BZ51,CB51,CD51,CF51,CH51,CJ51,CL51)</f>
        <v>206</v>
      </c>
      <c r="CO51" s="61">
        <f t="shared" si="398"/>
        <v>222</v>
      </c>
      <c r="CP51" s="62">
        <f t="shared" si="33"/>
        <v>428</v>
      </c>
      <c r="CQ51" s="61">
        <f t="shared" ref="CQ51:CR51" si="399">sum(Z51,AO51,AZ51,BJ51,BT51)</f>
        <v>206</v>
      </c>
      <c r="CR51" s="61">
        <f t="shared" si="399"/>
        <v>222</v>
      </c>
      <c r="CS51" s="63">
        <f t="shared" si="35"/>
        <v>428</v>
      </c>
      <c r="CT51" s="78">
        <v>128.0</v>
      </c>
      <c r="CU51" s="79">
        <v>153.0</v>
      </c>
      <c r="CV51" s="65">
        <f t="shared" si="36"/>
        <v>281</v>
      </c>
      <c r="CW51" s="78">
        <v>3.0</v>
      </c>
      <c r="CX51" s="79">
        <v>8.0</v>
      </c>
      <c r="CY51" s="65">
        <f t="shared" si="37"/>
        <v>11</v>
      </c>
      <c r="CZ51" s="78">
        <v>8.0</v>
      </c>
      <c r="DA51" s="79">
        <v>9.0</v>
      </c>
      <c r="DB51" s="65">
        <f t="shared" si="38"/>
        <v>17</v>
      </c>
      <c r="DC51" s="78">
        <v>1.0</v>
      </c>
      <c r="DD51" s="79">
        <v>0.0</v>
      </c>
      <c r="DE51" s="65">
        <f t="shared" si="39"/>
        <v>1</v>
      </c>
      <c r="DF51" s="78">
        <v>66.0</v>
      </c>
      <c r="DG51" s="79">
        <v>52.0</v>
      </c>
      <c r="DH51" s="65">
        <f t="shared" si="40"/>
        <v>118</v>
      </c>
      <c r="DI51" s="78">
        <v>0.0</v>
      </c>
      <c r="DJ51" s="79">
        <v>0.0</v>
      </c>
      <c r="DK51" s="65">
        <f t="shared" si="41"/>
        <v>0</v>
      </c>
      <c r="DL51" s="80">
        <v>206.0</v>
      </c>
      <c r="DM51" s="81">
        <v>222.0</v>
      </c>
      <c r="DN51" s="54">
        <f t="shared" si="383"/>
        <v>428</v>
      </c>
      <c r="DO51" s="82"/>
      <c r="DP51" s="54">
        <f t="shared" ref="DP51:DQ51" si="400">SUM(CQ51-DL51)</f>
        <v>0</v>
      </c>
      <c r="DQ51" s="54">
        <f t="shared" si="400"/>
        <v>0</v>
      </c>
      <c r="DR51" s="69">
        <f t="shared" si="43"/>
        <v>428</v>
      </c>
      <c r="DS51" s="55">
        <f t="shared" si="44"/>
        <v>428</v>
      </c>
      <c r="DT51" s="59">
        <f t="shared" si="226"/>
        <v>0</v>
      </c>
      <c r="DU51" s="59">
        <f t="shared" si="227"/>
        <v>0</v>
      </c>
      <c r="DV51" s="54">
        <f t="shared" ref="DV51:DW51" si="401">SUM(CN51-CQ51)</f>
        <v>0</v>
      </c>
      <c r="DW51" s="54">
        <f t="shared" si="401"/>
        <v>0</v>
      </c>
      <c r="DX51" s="70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2"/>
      <c r="HI51" s="71"/>
    </row>
    <row r="52">
      <c r="A52" s="44">
        <v>48.0</v>
      </c>
      <c r="B52" s="45">
        <v>2178.0</v>
      </c>
      <c r="C52" s="46" t="s">
        <v>116</v>
      </c>
      <c r="D52" s="47" t="s">
        <v>64</v>
      </c>
      <c r="E52" s="48" t="s">
        <v>65</v>
      </c>
      <c r="F52" s="74">
        <v>1.0</v>
      </c>
      <c r="G52" s="75">
        <v>27.0</v>
      </c>
      <c r="H52" s="76">
        <v>21.0</v>
      </c>
      <c r="I52" s="51">
        <f t="shared" si="10"/>
        <v>48</v>
      </c>
      <c r="J52" s="74">
        <v>1.0</v>
      </c>
      <c r="K52" s="75">
        <v>31.0</v>
      </c>
      <c r="L52" s="76">
        <v>24.0</v>
      </c>
      <c r="M52" s="51">
        <f t="shared" si="11"/>
        <v>55</v>
      </c>
      <c r="N52" s="74">
        <v>1.0</v>
      </c>
      <c r="O52" s="75">
        <v>21.0</v>
      </c>
      <c r="P52" s="76">
        <v>22.0</v>
      </c>
      <c r="Q52" s="51">
        <f t="shared" si="12"/>
        <v>43</v>
      </c>
      <c r="R52" s="74">
        <v>1.0</v>
      </c>
      <c r="S52" s="75">
        <v>18.0</v>
      </c>
      <c r="T52" s="76">
        <v>24.0</v>
      </c>
      <c r="U52" s="51">
        <f t="shared" si="13"/>
        <v>42</v>
      </c>
      <c r="V52" s="74">
        <v>1.0</v>
      </c>
      <c r="W52" s="75">
        <v>26.0</v>
      </c>
      <c r="X52" s="76">
        <v>22.0</v>
      </c>
      <c r="Y52" s="51">
        <f t="shared" si="14"/>
        <v>48</v>
      </c>
      <c r="Z52" s="58">
        <f t="shared" ref="Z52:AA52" si="402">G52+K52+O52+S52+W52</f>
        <v>123</v>
      </c>
      <c r="AA52" s="58">
        <f t="shared" si="402"/>
        <v>113</v>
      </c>
      <c r="AB52" s="51">
        <f t="shared" si="16"/>
        <v>236</v>
      </c>
      <c r="AC52" s="74">
        <v>1.0</v>
      </c>
      <c r="AD52" s="75">
        <v>22.0</v>
      </c>
      <c r="AE52" s="76">
        <v>25.0</v>
      </c>
      <c r="AF52" s="54">
        <f t="shared" si="17"/>
        <v>47</v>
      </c>
      <c r="AG52" s="74">
        <v>1.0</v>
      </c>
      <c r="AH52" s="75">
        <v>40.0</v>
      </c>
      <c r="AI52" s="76">
        <v>21.0</v>
      </c>
      <c r="AJ52" s="54">
        <f t="shared" si="18"/>
        <v>61</v>
      </c>
      <c r="AK52" s="74">
        <v>1.0</v>
      </c>
      <c r="AL52" s="75">
        <v>22.0</v>
      </c>
      <c r="AM52" s="76">
        <v>23.0</v>
      </c>
      <c r="AN52" s="54">
        <f t="shared" si="19"/>
        <v>45</v>
      </c>
      <c r="AO52" s="55">
        <f t="shared" ref="AO52:AP52" si="403">SUM(AD52,AH52,AL52)</f>
        <v>84</v>
      </c>
      <c r="AP52" s="59">
        <f t="shared" si="403"/>
        <v>69</v>
      </c>
      <c r="AQ52" s="54">
        <f t="shared" si="21"/>
        <v>153</v>
      </c>
      <c r="AR52" s="74">
        <v>1.0</v>
      </c>
      <c r="AS52" s="75">
        <v>19.0</v>
      </c>
      <c r="AT52" s="76">
        <v>21.0</v>
      </c>
      <c r="AU52" s="54">
        <f t="shared" si="22"/>
        <v>40</v>
      </c>
      <c r="AV52" s="74">
        <v>1.0</v>
      </c>
      <c r="AW52" s="75">
        <v>33.0</v>
      </c>
      <c r="AX52" s="76">
        <v>18.0</v>
      </c>
      <c r="AY52" s="54">
        <f t="shared" si="23"/>
        <v>51</v>
      </c>
      <c r="AZ52" s="55">
        <f t="shared" ref="AZ52:BA52" si="404">SUM(AS52,AW52)</f>
        <v>52</v>
      </c>
      <c r="BA52" s="59">
        <f t="shared" si="404"/>
        <v>39</v>
      </c>
      <c r="BB52" s="54">
        <f t="shared" si="25"/>
        <v>91</v>
      </c>
      <c r="BC52" s="74">
        <v>0.0</v>
      </c>
      <c r="BD52" s="76">
        <v>0.0</v>
      </c>
      <c r="BE52" s="74">
        <v>0.0</v>
      </c>
      <c r="BF52" s="76">
        <v>0.0</v>
      </c>
      <c r="BG52" s="74">
        <v>0.0</v>
      </c>
      <c r="BH52" s="76">
        <v>0.0</v>
      </c>
      <c r="BI52" s="57">
        <f t="shared" si="26"/>
        <v>0</v>
      </c>
      <c r="BJ52" s="75">
        <v>0.0</v>
      </c>
      <c r="BK52" s="76">
        <v>0.0</v>
      </c>
      <c r="BL52" s="57">
        <f t="shared" si="27"/>
        <v>0</v>
      </c>
      <c r="BM52" s="74">
        <v>0.0</v>
      </c>
      <c r="BN52" s="76">
        <v>0.0</v>
      </c>
      <c r="BO52" s="74">
        <v>0.0</v>
      </c>
      <c r="BP52" s="76">
        <v>0.0</v>
      </c>
      <c r="BQ52" s="74">
        <v>0.0</v>
      </c>
      <c r="BR52" s="76">
        <v>0.0</v>
      </c>
      <c r="BS52" s="57">
        <f t="shared" si="28"/>
        <v>0</v>
      </c>
      <c r="BT52" s="75">
        <v>0.0</v>
      </c>
      <c r="BU52" s="76">
        <v>0.0</v>
      </c>
      <c r="BV52" s="57">
        <f t="shared" si="29"/>
        <v>0</v>
      </c>
      <c r="BW52" s="58">
        <f t="shared" ref="BW52:BX52" si="405">SUM(BJ52,BT52)</f>
        <v>0</v>
      </c>
      <c r="BX52" s="59">
        <f t="shared" si="405"/>
        <v>0</v>
      </c>
      <c r="BY52" s="54">
        <f t="shared" si="31"/>
        <v>0</v>
      </c>
      <c r="BZ52" s="77">
        <v>136.0</v>
      </c>
      <c r="CA52" s="76">
        <v>122.0</v>
      </c>
      <c r="CB52" s="77">
        <v>49.0</v>
      </c>
      <c r="CC52" s="76">
        <v>46.0</v>
      </c>
      <c r="CD52" s="77">
        <v>5.0</v>
      </c>
      <c r="CE52" s="76">
        <v>8.0</v>
      </c>
      <c r="CF52" s="77">
        <v>2.0</v>
      </c>
      <c r="CG52" s="76">
        <v>1.0</v>
      </c>
      <c r="CH52" s="77">
        <v>49.0</v>
      </c>
      <c r="CI52" s="76">
        <v>29.0</v>
      </c>
      <c r="CJ52" s="77">
        <v>16.0</v>
      </c>
      <c r="CK52" s="76">
        <v>14.0</v>
      </c>
      <c r="CL52" s="77">
        <v>2.0</v>
      </c>
      <c r="CM52" s="76">
        <v>1.0</v>
      </c>
      <c r="CN52" s="61">
        <f t="shared" ref="CN52:CO52" si="406">SUM(BZ52,CB52,CD52,CF52,CH52,CJ52,CL52)</f>
        <v>259</v>
      </c>
      <c r="CO52" s="61">
        <f t="shared" si="406"/>
        <v>221</v>
      </c>
      <c r="CP52" s="62">
        <f t="shared" si="33"/>
        <v>480</v>
      </c>
      <c r="CQ52" s="61">
        <f t="shared" ref="CQ52:CR52" si="407">sum(Z52,AO52,AZ52,BJ52,BT52)</f>
        <v>259</v>
      </c>
      <c r="CR52" s="61">
        <f t="shared" si="407"/>
        <v>221</v>
      </c>
      <c r="CS52" s="63">
        <f t="shared" si="35"/>
        <v>480</v>
      </c>
      <c r="CT52" s="78">
        <v>173.0</v>
      </c>
      <c r="CU52" s="79">
        <v>146.0</v>
      </c>
      <c r="CV52" s="65">
        <f t="shared" si="36"/>
        <v>319</v>
      </c>
      <c r="CW52" s="78">
        <v>4.0</v>
      </c>
      <c r="CX52" s="79">
        <v>3.0</v>
      </c>
      <c r="CY52" s="65">
        <f t="shared" si="37"/>
        <v>7</v>
      </c>
      <c r="CZ52" s="78">
        <v>20.0</v>
      </c>
      <c r="DA52" s="79">
        <v>14.0</v>
      </c>
      <c r="DB52" s="65">
        <f t="shared" si="38"/>
        <v>34</v>
      </c>
      <c r="DC52" s="78">
        <v>12.0</v>
      </c>
      <c r="DD52" s="79">
        <v>8.0</v>
      </c>
      <c r="DE52" s="65">
        <f t="shared" si="39"/>
        <v>20</v>
      </c>
      <c r="DF52" s="78">
        <v>50.0</v>
      </c>
      <c r="DG52" s="79">
        <v>50.0</v>
      </c>
      <c r="DH52" s="65">
        <f t="shared" si="40"/>
        <v>100</v>
      </c>
      <c r="DI52" s="78">
        <v>0.0</v>
      </c>
      <c r="DJ52" s="79">
        <v>0.0</v>
      </c>
      <c r="DK52" s="65">
        <f t="shared" si="41"/>
        <v>0</v>
      </c>
      <c r="DL52" s="80">
        <v>259.0</v>
      </c>
      <c r="DM52" s="81">
        <v>221.0</v>
      </c>
      <c r="DN52" s="54">
        <f t="shared" si="383"/>
        <v>480</v>
      </c>
      <c r="DO52" s="82"/>
      <c r="DP52" s="54">
        <f t="shared" ref="DP52:DQ52" si="408">SUM(CQ52-DL52)</f>
        <v>0</v>
      </c>
      <c r="DQ52" s="54">
        <f t="shared" si="408"/>
        <v>0</v>
      </c>
      <c r="DR52" s="69">
        <f t="shared" si="43"/>
        <v>480</v>
      </c>
      <c r="DS52" s="55">
        <f t="shared" si="44"/>
        <v>480</v>
      </c>
      <c r="DT52" s="59">
        <f t="shared" si="226"/>
        <v>0</v>
      </c>
      <c r="DU52" s="59">
        <f t="shared" si="227"/>
        <v>0</v>
      </c>
      <c r="DV52" s="54">
        <f t="shared" ref="DV52:DW52" si="409">SUM(CN52-CQ52)</f>
        <v>0</v>
      </c>
      <c r="DW52" s="54">
        <f t="shared" si="409"/>
        <v>0</v>
      </c>
      <c r="DX52" s="70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2"/>
      <c r="HI52" s="71"/>
    </row>
    <row r="53">
      <c r="A53" s="44">
        <v>49.0</v>
      </c>
      <c r="B53" s="45">
        <v>1251.0</v>
      </c>
      <c r="C53" s="46" t="s">
        <v>117</v>
      </c>
      <c r="D53" s="47" t="s">
        <v>64</v>
      </c>
      <c r="E53" s="48" t="s">
        <v>65</v>
      </c>
      <c r="F53" s="74">
        <v>1.0</v>
      </c>
      <c r="G53" s="75">
        <v>31.0</v>
      </c>
      <c r="H53" s="76">
        <v>19.0</v>
      </c>
      <c r="I53" s="51">
        <f t="shared" si="10"/>
        <v>50</v>
      </c>
      <c r="J53" s="74">
        <v>1.0</v>
      </c>
      <c r="K53" s="75">
        <v>30.0</v>
      </c>
      <c r="L53" s="76">
        <v>14.0</v>
      </c>
      <c r="M53" s="51">
        <f t="shared" si="11"/>
        <v>44</v>
      </c>
      <c r="N53" s="74">
        <v>1.0</v>
      </c>
      <c r="O53" s="75">
        <v>26.0</v>
      </c>
      <c r="P53" s="76">
        <v>25.0</v>
      </c>
      <c r="Q53" s="51">
        <f t="shared" si="12"/>
        <v>51</v>
      </c>
      <c r="R53" s="74">
        <v>1.0</v>
      </c>
      <c r="S53" s="75">
        <v>19.0</v>
      </c>
      <c r="T53" s="76">
        <v>27.0</v>
      </c>
      <c r="U53" s="51">
        <f t="shared" si="13"/>
        <v>46</v>
      </c>
      <c r="V53" s="74">
        <v>1.0</v>
      </c>
      <c r="W53" s="75">
        <v>26.0</v>
      </c>
      <c r="X53" s="76">
        <v>17.0</v>
      </c>
      <c r="Y53" s="51">
        <f t="shared" si="14"/>
        <v>43</v>
      </c>
      <c r="Z53" s="58">
        <f t="shared" ref="Z53:AA53" si="410">G53+K53+O53+S53+W53</f>
        <v>132</v>
      </c>
      <c r="AA53" s="58">
        <f t="shared" si="410"/>
        <v>102</v>
      </c>
      <c r="AB53" s="51">
        <f t="shared" si="16"/>
        <v>234</v>
      </c>
      <c r="AC53" s="74">
        <v>1.0</v>
      </c>
      <c r="AD53" s="75">
        <v>24.0</v>
      </c>
      <c r="AE53" s="76">
        <v>20.0</v>
      </c>
      <c r="AF53" s="54">
        <f t="shared" si="17"/>
        <v>44</v>
      </c>
      <c r="AG53" s="74">
        <v>1.0</v>
      </c>
      <c r="AH53" s="75">
        <v>20.0</v>
      </c>
      <c r="AI53" s="76">
        <v>20.0</v>
      </c>
      <c r="AJ53" s="54">
        <f t="shared" si="18"/>
        <v>40</v>
      </c>
      <c r="AK53" s="74">
        <v>1.0</v>
      </c>
      <c r="AL53" s="75">
        <v>23.0</v>
      </c>
      <c r="AM53" s="76">
        <v>20.0</v>
      </c>
      <c r="AN53" s="54">
        <f t="shared" si="19"/>
        <v>43</v>
      </c>
      <c r="AO53" s="55">
        <f t="shared" ref="AO53:AP53" si="411">SUM(AD53,AH53,AL53)</f>
        <v>67</v>
      </c>
      <c r="AP53" s="59">
        <f t="shared" si="411"/>
        <v>60</v>
      </c>
      <c r="AQ53" s="54">
        <f t="shared" si="21"/>
        <v>127</v>
      </c>
      <c r="AR53" s="74">
        <v>1.0</v>
      </c>
      <c r="AS53" s="75">
        <v>26.0</v>
      </c>
      <c r="AT53" s="76">
        <v>21.0</v>
      </c>
      <c r="AU53" s="54">
        <f t="shared" si="22"/>
        <v>47</v>
      </c>
      <c r="AV53" s="74">
        <v>1.0</v>
      </c>
      <c r="AW53" s="75">
        <v>25.0</v>
      </c>
      <c r="AX53" s="76">
        <v>23.0</v>
      </c>
      <c r="AY53" s="54">
        <f t="shared" si="23"/>
        <v>48</v>
      </c>
      <c r="AZ53" s="55">
        <f t="shared" ref="AZ53:BA53" si="412">SUM(AS53,AW53)</f>
        <v>51</v>
      </c>
      <c r="BA53" s="59">
        <f t="shared" si="412"/>
        <v>44</v>
      </c>
      <c r="BB53" s="54">
        <f t="shared" si="25"/>
        <v>95</v>
      </c>
      <c r="BC53" s="74">
        <v>1.0</v>
      </c>
      <c r="BD53" s="76">
        <v>0.0</v>
      </c>
      <c r="BE53" s="74">
        <v>1.0</v>
      </c>
      <c r="BF53" s="76">
        <v>1.0</v>
      </c>
      <c r="BG53" s="74">
        <v>0.0</v>
      </c>
      <c r="BH53" s="76">
        <v>0.0</v>
      </c>
      <c r="BI53" s="57">
        <f t="shared" si="26"/>
        <v>1</v>
      </c>
      <c r="BJ53" s="75">
        <v>1.0</v>
      </c>
      <c r="BK53" s="76">
        <v>0.0</v>
      </c>
      <c r="BL53" s="57">
        <f t="shared" si="27"/>
        <v>1</v>
      </c>
      <c r="BM53" s="74">
        <v>1.0</v>
      </c>
      <c r="BN53" s="76">
        <v>38.0</v>
      </c>
      <c r="BO53" s="74">
        <v>1.0</v>
      </c>
      <c r="BP53" s="76">
        <v>26.0</v>
      </c>
      <c r="BQ53" s="74">
        <v>1.0</v>
      </c>
      <c r="BR53" s="76">
        <v>26.0</v>
      </c>
      <c r="BS53" s="57">
        <f t="shared" si="28"/>
        <v>90</v>
      </c>
      <c r="BT53" s="75">
        <v>49.0</v>
      </c>
      <c r="BU53" s="76">
        <v>41.0</v>
      </c>
      <c r="BV53" s="57">
        <f t="shared" si="29"/>
        <v>90</v>
      </c>
      <c r="BW53" s="58">
        <f t="shared" ref="BW53:BX53" si="413">SUM(BJ53,BT53)</f>
        <v>50</v>
      </c>
      <c r="BX53" s="59">
        <f t="shared" si="413"/>
        <v>41</v>
      </c>
      <c r="BY53" s="54">
        <f t="shared" si="31"/>
        <v>91</v>
      </c>
      <c r="BZ53" s="77">
        <v>141.0</v>
      </c>
      <c r="CA53" s="76">
        <v>125.0</v>
      </c>
      <c r="CB53" s="77">
        <v>80.0</v>
      </c>
      <c r="CC53" s="76">
        <v>60.0</v>
      </c>
      <c r="CD53" s="77">
        <v>15.0</v>
      </c>
      <c r="CE53" s="76">
        <v>9.0</v>
      </c>
      <c r="CF53" s="77">
        <v>0.0</v>
      </c>
      <c r="CG53" s="76">
        <v>0.0</v>
      </c>
      <c r="CH53" s="77">
        <v>40.0</v>
      </c>
      <c r="CI53" s="76">
        <v>29.0</v>
      </c>
      <c r="CJ53" s="77">
        <v>24.0</v>
      </c>
      <c r="CK53" s="76">
        <v>24.0</v>
      </c>
      <c r="CL53" s="77">
        <v>0.0</v>
      </c>
      <c r="CM53" s="76">
        <v>0.0</v>
      </c>
      <c r="CN53" s="61">
        <f t="shared" ref="CN53:CO53" si="414">SUM(BZ53,CB53,CD53,CF53,CH53,CJ53,CL53)</f>
        <v>300</v>
      </c>
      <c r="CO53" s="61">
        <f t="shared" si="414"/>
        <v>247</v>
      </c>
      <c r="CP53" s="62">
        <f t="shared" si="33"/>
        <v>547</v>
      </c>
      <c r="CQ53" s="61">
        <f t="shared" ref="CQ53:CR53" si="415">sum(Z53,AO53,AZ53,BJ53,BT53)</f>
        <v>300</v>
      </c>
      <c r="CR53" s="61">
        <f t="shared" si="415"/>
        <v>247</v>
      </c>
      <c r="CS53" s="63">
        <f t="shared" si="35"/>
        <v>547</v>
      </c>
      <c r="CT53" s="78">
        <v>96.0</v>
      </c>
      <c r="CU53" s="79">
        <v>88.0</v>
      </c>
      <c r="CV53" s="65">
        <f t="shared" si="36"/>
        <v>184</v>
      </c>
      <c r="CW53" s="78">
        <v>53.0</v>
      </c>
      <c r="CX53" s="79">
        <v>49.0</v>
      </c>
      <c r="CY53" s="65">
        <f t="shared" si="37"/>
        <v>102</v>
      </c>
      <c r="CZ53" s="78">
        <v>21.0</v>
      </c>
      <c r="DA53" s="79">
        <v>20.0</v>
      </c>
      <c r="DB53" s="65">
        <f t="shared" si="38"/>
        <v>41</v>
      </c>
      <c r="DC53" s="78">
        <v>26.0</v>
      </c>
      <c r="DD53" s="79">
        <v>14.0</v>
      </c>
      <c r="DE53" s="65">
        <f t="shared" si="39"/>
        <v>40</v>
      </c>
      <c r="DF53" s="78">
        <v>18.0</v>
      </c>
      <c r="DG53" s="79">
        <v>9.0</v>
      </c>
      <c r="DH53" s="65">
        <f t="shared" si="40"/>
        <v>27</v>
      </c>
      <c r="DI53" s="78">
        <v>86.0</v>
      </c>
      <c r="DJ53" s="79">
        <v>67.0</v>
      </c>
      <c r="DK53" s="65">
        <f t="shared" si="41"/>
        <v>153</v>
      </c>
      <c r="DL53" s="80">
        <v>300.0</v>
      </c>
      <c r="DM53" s="81">
        <v>247.0</v>
      </c>
      <c r="DN53" s="54">
        <f t="shared" si="383"/>
        <v>547</v>
      </c>
      <c r="DO53" s="82"/>
      <c r="DP53" s="54">
        <f t="shared" ref="DP53:DQ53" si="416">SUM(CQ53-DL53)</f>
        <v>0</v>
      </c>
      <c r="DQ53" s="54">
        <f t="shared" si="416"/>
        <v>0</v>
      </c>
      <c r="DR53" s="69">
        <f t="shared" si="43"/>
        <v>547</v>
      </c>
      <c r="DS53" s="55">
        <f t="shared" si="44"/>
        <v>547</v>
      </c>
      <c r="DT53" s="59">
        <f t="shared" si="226"/>
        <v>0</v>
      </c>
      <c r="DU53" s="59">
        <f t="shared" si="227"/>
        <v>0</v>
      </c>
      <c r="DV53" s="54">
        <f t="shared" ref="DV53:DW53" si="417">SUM(CN53-CQ53)</f>
        <v>0</v>
      </c>
      <c r="DW53" s="54">
        <f t="shared" si="417"/>
        <v>0</v>
      </c>
      <c r="DX53" s="70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2"/>
      <c r="HI53" s="71"/>
    </row>
    <row r="54">
      <c r="A54" s="44">
        <v>50.0</v>
      </c>
      <c r="B54" s="45">
        <v>2415.0</v>
      </c>
      <c r="C54" s="46" t="s">
        <v>118</v>
      </c>
      <c r="D54" s="47" t="s">
        <v>64</v>
      </c>
      <c r="E54" s="48" t="s">
        <v>65</v>
      </c>
      <c r="F54" s="74">
        <v>1.0</v>
      </c>
      <c r="G54" s="75">
        <v>23.0</v>
      </c>
      <c r="H54" s="76">
        <v>24.0</v>
      </c>
      <c r="I54" s="51">
        <f t="shared" si="10"/>
        <v>47</v>
      </c>
      <c r="J54" s="74">
        <v>1.0</v>
      </c>
      <c r="K54" s="75">
        <v>23.0</v>
      </c>
      <c r="L54" s="76">
        <v>21.0</v>
      </c>
      <c r="M54" s="51">
        <f t="shared" si="11"/>
        <v>44</v>
      </c>
      <c r="N54" s="74">
        <v>1.0</v>
      </c>
      <c r="O54" s="75">
        <v>21.0</v>
      </c>
      <c r="P54" s="76">
        <v>22.0</v>
      </c>
      <c r="Q54" s="51">
        <f t="shared" si="12"/>
        <v>43</v>
      </c>
      <c r="R54" s="74">
        <v>1.0</v>
      </c>
      <c r="S54" s="75">
        <v>25.0</v>
      </c>
      <c r="T54" s="76">
        <v>18.0</v>
      </c>
      <c r="U54" s="51">
        <f t="shared" si="13"/>
        <v>43</v>
      </c>
      <c r="V54" s="74">
        <v>1.0</v>
      </c>
      <c r="W54" s="75">
        <v>27.0</v>
      </c>
      <c r="X54" s="76">
        <v>17.0</v>
      </c>
      <c r="Y54" s="51">
        <f t="shared" si="14"/>
        <v>44</v>
      </c>
      <c r="Z54" s="58">
        <f t="shared" ref="Z54:AA54" si="418">G54+K54+O54+S54+W54</f>
        <v>119</v>
      </c>
      <c r="AA54" s="58">
        <f t="shared" si="418"/>
        <v>102</v>
      </c>
      <c r="AB54" s="51">
        <f t="shared" si="16"/>
        <v>221</v>
      </c>
      <c r="AC54" s="74">
        <v>1.0</v>
      </c>
      <c r="AD54" s="75">
        <v>24.0</v>
      </c>
      <c r="AE54" s="76">
        <v>17.0</v>
      </c>
      <c r="AF54" s="54">
        <f t="shared" si="17"/>
        <v>41</v>
      </c>
      <c r="AG54" s="74">
        <v>1.0</v>
      </c>
      <c r="AH54" s="75">
        <v>24.0</v>
      </c>
      <c r="AI54" s="76">
        <v>17.0</v>
      </c>
      <c r="AJ54" s="54">
        <f t="shared" si="18"/>
        <v>41</v>
      </c>
      <c r="AK54" s="74">
        <v>0.0</v>
      </c>
      <c r="AL54" s="75">
        <v>0.0</v>
      </c>
      <c r="AM54" s="76">
        <v>0.0</v>
      </c>
      <c r="AN54" s="54">
        <f t="shared" si="19"/>
        <v>0</v>
      </c>
      <c r="AO54" s="58">
        <v>48.0</v>
      </c>
      <c r="AP54" s="59">
        <f>SUM(AE54,AI54,AM54)</f>
        <v>34</v>
      </c>
      <c r="AQ54" s="54">
        <f t="shared" si="21"/>
        <v>82</v>
      </c>
      <c r="AR54" s="74">
        <v>0.0</v>
      </c>
      <c r="AS54" s="75">
        <v>0.0</v>
      </c>
      <c r="AT54" s="76">
        <v>0.0</v>
      </c>
      <c r="AU54" s="54">
        <f t="shared" si="22"/>
        <v>0</v>
      </c>
      <c r="AV54" s="74">
        <v>0.0</v>
      </c>
      <c r="AW54" s="75">
        <v>0.0</v>
      </c>
      <c r="AX54" s="76">
        <v>0.0</v>
      </c>
      <c r="AY54" s="54">
        <f t="shared" si="23"/>
        <v>0</v>
      </c>
      <c r="AZ54" s="58">
        <v>0.0</v>
      </c>
      <c r="BA54" s="84">
        <v>0.0</v>
      </c>
      <c r="BB54" s="54">
        <f t="shared" si="25"/>
        <v>0</v>
      </c>
      <c r="BC54" s="74">
        <v>0.0</v>
      </c>
      <c r="BD54" s="76">
        <v>0.0</v>
      </c>
      <c r="BE54" s="74">
        <v>0.0</v>
      </c>
      <c r="BF54" s="76">
        <v>0.0</v>
      </c>
      <c r="BG54" s="74">
        <v>0.0</v>
      </c>
      <c r="BH54" s="76">
        <v>0.0</v>
      </c>
      <c r="BI54" s="57">
        <f t="shared" si="26"/>
        <v>0</v>
      </c>
      <c r="BJ54" s="75">
        <v>0.0</v>
      </c>
      <c r="BK54" s="76">
        <v>0.0</v>
      </c>
      <c r="BL54" s="57">
        <f t="shared" si="27"/>
        <v>0</v>
      </c>
      <c r="BM54" s="74">
        <v>0.0</v>
      </c>
      <c r="BN54" s="76">
        <v>0.0</v>
      </c>
      <c r="BO54" s="74">
        <v>0.0</v>
      </c>
      <c r="BP54" s="76">
        <v>0.0</v>
      </c>
      <c r="BQ54" s="74">
        <v>0.0</v>
      </c>
      <c r="BR54" s="76">
        <v>0.0</v>
      </c>
      <c r="BS54" s="57">
        <f t="shared" si="28"/>
        <v>0</v>
      </c>
      <c r="BT54" s="75">
        <v>0.0</v>
      </c>
      <c r="BU54" s="76">
        <v>0.0</v>
      </c>
      <c r="BV54" s="57">
        <f t="shared" si="29"/>
        <v>0</v>
      </c>
      <c r="BW54" s="58">
        <f t="shared" ref="BW54:BX54" si="419">SUM(BJ54,BT54)</f>
        <v>0</v>
      </c>
      <c r="BX54" s="59">
        <f t="shared" si="419"/>
        <v>0</v>
      </c>
      <c r="BY54" s="54">
        <f t="shared" si="31"/>
        <v>0</v>
      </c>
      <c r="BZ54" s="77">
        <v>85.0</v>
      </c>
      <c r="CA54" s="76">
        <v>70.0</v>
      </c>
      <c r="CB54" s="77">
        <v>42.0</v>
      </c>
      <c r="CC54" s="76">
        <v>37.0</v>
      </c>
      <c r="CD54" s="77">
        <v>5.0</v>
      </c>
      <c r="CE54" s="76">
        <v>5.0</v>
      </c>
      <c r="CF54" s="77">
        <v>1.0</v>
      </c>
      <c r="CG54" s="76">
        <v>0.0</v>
      </c>
      <c r="CH54" s="77">
        <v>24.0</v>
      </c>
      <c r="CI54" s="76">
        <v>13.0</v>
      </c>
      <c r="CJ54" s="77">
        <v>10.0</v>
      </c>
      <c r="CK54" s="76">
        <v>11.0</v>
      </c>
      <c r="CL54" s="77">
        <v>0.0</v>
      </c>
      <c r="CM54" s="76">
        <v>0.0</v>
      </c>
      <c r="CN54" s="61">
        <f t="shared" ref="CN54:CO54" si="420">SUM(BZ54,CB54,CD54,CF54,CH54,CJ54,CL54)</f>
        <v>167</v>
      </c>
      <c r="CO54" s="61">
        <f t="shared" si="420"/>
        <v>136</v>
      </c>
      <c r="CP54" s="62">
        <f t="shared" si="33"/>
        <v>303</v>
      </c>
      <c r="CQ54" s="61">
        <f t="shared" ref="CQ54:CR54" si="421">sum(Z54,AO54,AZ54,BJ54,BT54)</f>
        <v>167</v>
      </c>
      <c r="CR54" s="61">
        <f t="shared" si="421"/>
        <v>136</v>
      </c>
      <c r="CS54" s="63">
        <f t="shared" si="35"/>
        <v>303</v>
      </c>
      <c r="CT54" s="78">
        <v>54.0</v>
      </c>
      <c r="CU54" s="79">
        <v>48.0</v>
      </c>
      <c r="CV54" s="65">
        <f t="shared" si="36"/>
        <v>102</v>
      </c>
      <c r="CW54" s="78">
        <v>0.0</v>
      </c>
      <c r="CX54" s="79">
        <v>0.0</v>
      </c>
      <c r="CY54" s="65">
        <f t="shared" si="37"/>
        <v>0</v>
      </c>
      <c r="CZ54" s="78">
        <v>2.0</v>
      </c>
      <c r="DA54" s="79">
        <v>0.0</v>
      </c>
      <c r="DB54" s="65">
        <f t="shared" si="38"/>
        <v>2</v>
      </c>
      <c r="DC54" s="78">
        <v>1.0</v>
      </c>
      <c r="DD54" s="79">
        <v>0.0</v>
      </c>
      <c r="DE54" s="65">
        <f t="shared" si="39"/>
        <v>1</v>
      </c>
      <c r="DF54" s="78">
        <v>110.0</v>
      </c>
      <c r="DG54" s="79">
        <v>88.0</v>
      </c>
      <c r="DH54" s="65">
        <f t="shared" si="40"/>
        <v>198</v>
      </c>
      <c r="DI54" s="78">
        <v>0.0</v>
      </c>
      <c r="DJ54" s="79">
        <v>0.0</v>
      </c>
      <c r="DK54" s="65">
        <f t="shared" si="41"/>
        <v>0</v>
      </c>
      <c r="DL54" s="80">
        <v>167.0</v>
      </c>
      <c r="DM54" s="81">
        <v>136.0</v>
      </c>
      <c r="DN54" s="54">
        <f t="shared" si="383"/>
        <v>303</v>
      </c>
      <c r="DO54" s="82"/>
      <c r="DP54" s="54">
        <f t="shared" ref="DP54:DQ54" si="422">SUM(CQ54-DL54)</f>
        <v>0</v>
      </c>
      <c r="DQ54" s="54">
        <f t="shared" si="422"/>
        <v>0</v>
      </c>
      <c r="DR54" s="69">
        <f t="shared" si="43"/>
        <v>303</v>
      </c>
      <c r="DS54" s="55">
        <f t="shared" si="44"/>
        <v>303</v>
      </c>
      <c r="DT54" s="59">
        <f t="shared" si="226"/>
        <v>0</v>
      </c>
      <c r="DU54" s="59">
        <f t="shared" si="227"/>
        <v>0</v>
      </c>
      <c r="DV54" s="54">
        <f t="shared" ref="DV54:DW54" si="423">SUM(CN54-CQ54)</f>
        <v>0</v>
      </c>
      <c r="DW54" s="54">
        <f t="shared" si="423"/>
        <v>0</v>
      </c>
      <c r="DX54" s="70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2"/>
      <c r="HI54" s="71"/>
    </row>
    <row r="55">
      <c r="A55" s="44">
        <v>51.0</v>
      </c>
      <c r="B55" s="45">
        <v>1282.0</v>
      </c>
      <c r="C55" s="73" t="s">
        <v>119</v>
      </c>
      <c r="D55" s="47" t="s">
        <v>64</v>
      </c>
      <c r="E55" s="48" t="s">
        <v>65</v>
      </c>
      <c r="F55" s="74">
        <v>2.0</v>
      </c>
      <c r="G55" s="75">
        <v>49.0</v>
      </c>
      <c r="H55" s="76">
        <v>32.0</v>
      </c>
      <c r="I55" s="51">
        <f t="shared" si="10"/>
        <v>81</v>
      </c>
      <c r="J55" s="74">
        <v>2.0</v>
      </c>
      <c r="K55" s="75">
        <v>47.0</v>
      </c>
      <c r="L55" s="76">
        <v>40.0</v>
      </c>
      <c r="M55" s="51">
        <f t="shared" si="11"/>
        <v>87</v>
      </c>
      <c r="N55" s="74">
        <v>2.0</v>
      </c>
      <c r="O55" s="75">
        <v>38.0</v>
      </c>
      <c r="P55" s="76">
        <v>40.0</v>
      </c>
      <c r="Q55" s="51">
        <f t="shared" si="12"/>
        <v>78</v>
      </c>
      <c r="R55" s="74">
        <v>2.0</v>
      </c>
      <c r="S55" s="75">
        <v>48.0</v>
      </c>
      <c r="T55" s="76">
        <v>41.0</v>
      </c>
      <c r="U55" s="51">
        <f t="shared" si="13"/>
        <v>89</v>
      </c>
      <c r="V55" s="74">
        <v>2.0</v>
      </c>
      <c r="W55" s="75">
        <v>52.0</v>
      </c>
      <c r="X55" s="76">
        <v>39.0</v>
      </c>
      <c r="Y55" s="51">
        <f t="shared" si="14"/>
        <v>91</v>
      </c>
      <c r="Z55" s="58">
        <f t="shared" ref="Z55:AA55" si="424">G55+K55+O55+S55+W55</f>
        <v>234</v>
      </c>
      <c r="AA55" s="58">
        <f t="shared" si="424"/>
        <v>192</v>
      </c>
      <c r="AB55" s="51">
        <f t="shared" si="16"/>
        <v>426</v>
      </c>
      <c r="AC55" s="74">
        <v>2.0</v>
      </c>
      <c r="AD55" s="75">
        <v>49.0</v>
      </c>
      <c r="AE55" s="76">
        <v>39.0</v>
      </c>
      <c r="AF55" s="54">
        <f t="shared" si="17"/>
        <v>88</v>
      </c>
      <c r="AG55" s="74">
        <v>2.0</v>
      </c>
      <c r="AH55" s="75">
        <v>50.0</v>
      </c>
      <c r="AI55" s="76">
        <v>53.0</v>
      </c>
      <c r="AJ55" s="54">
        <f t="shared" si="18"/>
        <v>103</v>
      </c>
      <c r="AK55" s="74">
        <v>2.0</v>
      </c>
      <c r="AL55" s="75">
        <v>41.0</v>
      </c>
      <c r="AM55" s="76">
        <v>42.0</v>
      </c>
      <c r="AN55" s="54">
        <f t="shared" si="19"/>
        <v>83</v>
      </c>
      <c r="AO55" s="55">
        <f t="shared" ref="AO55:AP55" si="425">SUM(AD55,AH55,AL55)</f>
        <v>140</v>
      </c>
      <c r="AP55" s="59">
        <f t="shared" si="425"/>
        <v>134</v>
      </c>
      <c r="AQ55" s="54">
        <f t="shared" si="21"/>
        <v>274</v>
      </c>
      <c r="AR55" s="74">
        <v>2.0</v>
      </c>
      <c r="AS55" s="75">
        <v>52.0</v>
      </c>
      <c r="AT55" s="76">
        <v>40.0</v>
      </c>
      <c r="AU55" s="54">
        <f t="shared" si="22"/>
        <v>92</v>
      </c>
      <c r="AV55" s="74">
        <v>2.0</v>
      </c>
      <c r="AW55" s="75">
        <v>44.0</v>
      </c>
      <c r="AX55" s="76">
        <v>45.0</v>
      </c>
      <c r="AY55" s="54">
        <f t="shared" si="23"/>
        <v>89</v>
      </c>
      <c r="AZ55" s="55">
        <f t="shared" ref="AZ55:BA55" si="426">SUM(AS55,AW55)</f>
        <v>96</v>
      </c>
      <c r="BA55" s="59">
        <f t="shared" si="426"/>
        <v>85</v>
      </c>
      <c r="BB55" s="54">
        <f t="shared" si="25"/>
        <v>181</v>
      </c>
      <c r="BC55" s="74">
        <v>1.0</v>
      </c>
      <c r="BD55" s="76">
        <v>0.0</v>
      </c>
      <c r="BE55" s="74">
        <v>1.0</v>
      </c>
      <c r="BF55" s="76">
        <v>0.0</v>
      </c>
      <c r="BG55" s="74">
        <v>1.0</v>
      </c>
      <c r="BH55" s="76">
        <v>0.0</v>
      </c>
      <c r="BI55" s="57">
        <f t="shared" si="26"/>
        <v>0</v>
      </c>
      <c r="BJ55" s="75">
        <v>0.0</v>
      </c>
      <c r="BK55" s="76">
        <v>0.0</v>
      </c>
      <c r="BL55" s="57">
        <f t="shared" si="27"/>
        <v>0</v>
      </c>
      <c r="BM55" s="74">
        <v>1.0</v>
      </c>
      <c r="BN55" s="76">
        <v>40.0</v>
      </c>
      <c r="BO55" s="74">
        <v>1.0</v>
      </c>
      <c r="BP55" s="76">
        <v>27.0</v>
      </c>
      <c r="BQ55" s="74">
        <v>1.0</v>
      </c>
      <c r="BR55" s="76">
        <v>42.0</v>
      </c>
      <c r="BS55" s="57">
        <f t="shared" si="28"/>
        <v>109</v>
      </c>
      <c r="BT55" s="75">
        <v>52.0</v>
      </c>
      <c r="BU55" s="76">
        <v>57.0</v>
      </c>
      <c r="BV55" s="57">
        <f t="shared" si="29"/>
        <v>109</v>
      </c>
      <c r="BW55" s="58">
        <f t="shared" ref="BW55:BX55" si="427">SUM(BJ55,BT55)</f>
        <v>52</v>
      </c>
      <c r="BX55" s="59">
        <f t="shared" si="427"/>
        <v>57</v>
      </c>
      <c r="BY55" s="54">
        <f t="shared" si="31"/>
        <v>109</v>
      </c>
      <c r="BZ55" s="77">
        <v>339.0</v>
      </c>
      <c r="CA55" s="76">
        <v>339.0</v>
      </c>
      <c r="CB55" s="77">
        <v>91.0</v>
      </c>
      <c r="CC55" s="76">
        <v>57.0</v>
      </c>
      <c r="CD55" s="77">
        <v>21.0</v>
      </c>
      <c r="CE55" s="76">
        <v>11.0</v>
      </c>
      <c r="CF55" s="77">
        <v>0.0</v>
      </c>
      <c r="CG55" s="76">
        <v>1.0</v>
      </c>
      <c r="CH55" s="77">
        <v>51.0</v>
      </c>
      <c r="CI55" s="76">
        <v>45.0</v>
      </c>
      <c r="CJ55" s="77">
        <v>17.0</v>
      </c>
      <c r="CK55" s="76">
        <v>14.0</v>
      </c>
      <c r="CL55" s="77">
        <v>3.0</v>
      </c>
      <c r="CM55" s="76">
        <v>1.0</v>
      </c>
      <c r="CN55" s="61">
        <f t="shared" ref="CN55:CO55" si="428">SUM(BZ55,CB55,CD55,CF55,CH55,CJ55,CL55)</f>
        <v>522</v>
      </c>
      <c r="CO55" s="61">
        <f t="shared" si="428"/>
        <v>468</v>
      </c>
      <c r="CP55" s="62">
        <f t="shared" si="33"/>
        <v>990</v>
      </c>
      <c r="CQ55" s="61">
        <v>456.0</v>
      </c>
      <c r="CR55" s="61">
        <v>446.0</v>
      </c>
      <c r="CS55" s="63">
        <f t="shared" si="35"/>
        <v>990</v>
      </c>
      <c r="CT55" s="78">
        <v>242.0</v>
      </c>
      <c r="CU55" s="79">
        <v>231.0</v>
      </c>
      <c r="CV55" s="65">
        <f t="shared" si="36"/>
        <v>473</v>
      </c>
      <c r="CW55" s="78">
        <v>9.0</v>
      </c>
      <c r="CX55" s="79">
        <v>8.0</v>
      </c>
      <c r="CY55" s="65">
        <f t="shared" si="37"/>
        <v>17</v>
      </c>
      <c r="CZ55" s="78">
        <v>26.0</v>
      </c>
      <c r="DA55" s="79">
        <v>15.0</v>
      </c>
      <c r="DB55" s="65">
        <f t="shared" si="38"/>
        <v>41</v>
      </c>
      <c r="DC55" s="78">
        <v>7.0</v>
      </c>
      <c r="DD55" s="79">
        <v>2.0</v>
      </c>
      <c r="DE55" s="65">
        <f t="shared" si="39"/>
        <v>9</v>
      </c>
      <c r="DF55" s="78">
        <v>238.0</v>
      </c>
      <c r="DG55" s="79">
        <v>212.0</v>
      </c>
      <c r="DH55" s="65">
        <f t="shared" si="40"/>
        <v>450</v>
      </c>
      <c r="DI55" s="78">
        <v>0.0</v>
      </c>
      <c r="DJ55" s="79">
        <v>0.0</v>
      </c>
      <c r="DK55" s="65">
        <f t="shared" si="41"/>
        <v>0</v>
      </c>
      <c r="DL55" s="80">
        <v>522.0</v>
      </c>
      <c r="DM55" s="81">
        <v>468.0</v>
      </c>
      <c r="DN55" s="54">
        <f t="shared" si="383"/>
        <v>990</v>
      </c>
      <c r="DO55" s="82"/>
      <c r="DP55" s="54">
        <v>0.0</v>
      </c>
      <c r="DQ55" s="54">
        <v>0.0</v>
      </c>
      <c r="DR55" s="69">
        <f t="shared" si="43"/>
        <v>990</v>
      </c>
      <c r="DS55" s="55">
        <f t="shared" si="44"/>
        <v>990</v>
      </c>
      <c r="DT55" s="59">
        <f t="shared" si="226"/>
        <v>0</v>
      </c>
      <c r="DU55" s="59">
        <f t="shared" si="227"/>
        <v>0</v>
      </c>
      <c r="DV55" s="54">
        <v>0.0</v>
      </c>
      <c r="DW55" s="54">
        <v>0.0</v>
      </c>
      <c r="DX55" s="70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2"/>
      <c r="HI55" s="71"/>
    </row>
    <row r="56">
      <c r="A56" s="44">
        <v>52.0</v>
      </c>
      <c r="B56" s="45">
        <v>1253.0</v>
      </c>
      <c r="C56" s="46" t="s">
        <v>120</v>
      </c>
      <c r="D56" s="47" t="s">
        <v>64</v>
      </c>
      <c r="E56" s="48" t="s">
        <v>65</v>
      </c>
      <c r="F56" s="74">
        <v>1.0</v>
      </c>
      <c r="G56" s="75">
        <v>25.0</v>
      </c>
      <c r="H56" s="76">
        <v>20.0</v>
      </c>
      <c r="I56" s="51">
        <f t="shared" si="10"/>
        <v>45</v>
      </c>
      <c r="J56" s="74">
        <v>1.0</v>
      </c>
      <c r="K56" s="75">
        <v>28.0</v>
      </c>
      <c r="L56" s="76">
        <v>18.0</v>
      </c>
      <c r="M56" s="51">
        <f t="shared" si="11"/>
        <v>46</v>
      </c>
      <c r="N56" s="74">
        <v>1.0</v>
      </c>
      <c r="O56" s="75">
        <v>16.0</v>
      </c>
      <c r="P56" s="76">
        <v>26.0</v>
      </c>
      <c r="Q56" s="51">
        <f t="shared" si="12"/>
        <v>42</v>
      </c>
      <c r="R56" s="74">
        <v>1.0</v>
      </c>
      <c r="S56" s="75">
        <v>25.0</v>
      </c>
      <c r="T56" s="76">
        <v>21.0</v>
      </c>
      <c r="U56" s="51">
        <f t="shared" si="13"/>
        <v>46</v>
      </c>
      <c r="V56" s="74">
        <v>1.0</v>
      </c>
      <c r="W56" s="75">
        <v>22.0</v>
      </c>
      <c r="X56" s="76">
        <v>23.0</v>
      </c>
      <c r="Y56" s="51">
        <f t="shared" si="14"/>
        <v>45</v>
      </c>
      <c r="Z56" s="58">
        <f t="shared" ref="Z56:AA56" si="429">G56+K56+O56+S56+W56</f>
        <v>116</v>
      </c>
      <c r="AA56" s="58">
        <f t="shared" si="429"/>
        <v>108</v>
      </c>
      <c r="AB56" s="51">
        <f t="shared" si="16"/>
        <v>224</v>
      </c>
      <c r="AC56" s="74">
        <v>1.0</v>
      </c>
      <c r="AD56" s="75">
        <v>23.0</v>
      </c>
      <c r="AE56" s="76">
        <v>22.0</v>
      </c>
      <c r="AF56" s="54">
        <f t="shared" si="17"/>
        <v>45</v>
      </c>
      <c r="AG56" s="74">
        <v>1.0</v>
      </c>
      <c r="AH56" s="75">
        <v>24.0</v>
      </c>
      <c r="AI56" s="76">
        <v>21.0</v>
      </c>
      <c r="AJ56" s="54">
        <f t="shared" si="18"/>
        <v>45</v>
      </c>
      <c r="AK56" s="74">
        <v>1.0</v>
      </c>
      <c r="AL56" s="75">
        <v>25.0</v>
      </c>
      <c r="AM56" s="76">
        <v>17.0</v>
      </c>
      <c r="AN56" s="54">
        <f t="shared" si="19"/>
        <v>42</v>
      </c>
      <c r="AO56" s="55">
        <f t="shared" ref="AO56:AP56" si="430">SUM(AD56,AH56,AL56)</f>
        <v>72</v>
      </c>
      <c r="AP56" s="59">
        <f t="shared" si="430"/>
        <v>60</v>
      </c>
      <c r="AQ56" s="54">
        <f t="shared" si="21"/>
        <v>132</v>
      </c>
      <c r="AR56" s="74">
        <v>1.0</v>
      </c>
      <c r="AS56" s="75">
        <v>24.0</v>
      </c>
      <c r="AT56" s="76">
        <v>18.0</v>
      </c>
      <c r="AU56" s="54">
        <f t="shared" si="22"/>
        <v>42</v>
      </c>
      <c r="AV56" s="74">
        <v>1.0</v>
      </c>
      <c r="AW56" s="75">
        <v>15.0</v>
      </c>
      <c r="AX56" s="76">
        <v>17.0</v>
      </c>
      <c r="AY56" s="54">
        <f t="shared" si="23"/>
        <v>32</v>
      </c>
      <c r="AZ56" s="55">
        <f t="shared" ref="AZ56:BA56" si="431">SUM(AS56,AW56)</f>
        <v>39</v>
      </c>
      <c r="BA56" s="59">
        <f t="shared" si="431"/>
        <v>35</v>
      </c>
      <c r="BB56" s="54">
        <f t="shared" si="25"/>
        <v>74</v>
      </c>
      <c r="BC56" s="74">
        <v>1.0</v>
      </c>
      <c r="BD56" s="76">
        <v>0.0</v>
      </c>
      <c r="BE56" s="74">
        <v>0.0</v>
      </c>
      <c r="BF56" s="76">
        <v>0.0</v>
      </c>
      <c r="BG56" s="74">
        <v>0.0</v>
      </c>
      <c r="BH56" s="76">
        <v>0.0</v>
      </c>
      <c r="BI56" s="57">
        <f t="shared" si="26"/>
        <v>0</v>
      </c>
      <c r="BJ56" s="75">
        <v>0.0</v>
      </c>
      <c r="BK56" s="76">
        <v>0.0</v>
      </c>
      <c r="BL56" s="57">
        <f t="shared" si="27"/>
        <v>0</v>
      </c>
      <c r="BM56" s="74">
        <v>1.0</v>
      </c>
      <c r="BN56" s="76">
        <v>34.0</v>
      </c>
      <c r="BO56" s="74">
        <v>0.0</v>
      </c>
      <c r="BP56" s="76">
        <v>0.0</v>
      </c>
      <c r="BQ56" s="74">
        <v>0.0</v>
      </c>
      <c r="BR56" s="76">
        <v>0.0</v>
      </c>
      <c r="BS56" s="57">
        <f t="shared" si="28"/>
        <v>34</v>
      </c>
      <c r="BT56" s="75">
        <v>23.0</v>
      </c>
      <c r="BU56" s="76">
        <v>11.0</v>
      </c>
      <c r="BV56" s="57">
        <f t="shared" si="29"/>
        <v>34</v>
      </c>
      <c r="BW56" s="58">
        <f t="shared" ref="BW56:BX56" si="432">SUM(BJ56,BT56)</f>
        <v>23</v>
      </c>
      <c r="BX56" s="59">
        <f t="shared" si="432"/>
        <v>11</v>
      </c>
      <c r="BY56" s="54">
        <f t="shared" si="31"/>
        <v>34</v>
      </c>
      <c r="BZ56" s="77">
        <v>135.0</v>
      </c>
      <c r="CA56" s="76">
        <v>122.0</v>
      </c>
      <c r="CB56" s="77">
        <v>58.0</v>
      </c>
      <c r="CC56" s="76">
        <v>48.0</v>
      </c>
      <c r="CD56" s="77">
        <v>2.0</v>
      </c>
      <c r="CE56" s="76">
        <v>8.0</v>
      </c>
      <c r="CF56" s="77">
        <v>1.0</v>
      </c>
      <c r="CG56" s="76">
        <v>0.0</v>
      </c>
      <c r="CH56" s="77">
        <v>35.0</v>
      </c>
      <c r="CI56" s="76">
        <v>24.0</v>
      </c>
      <c r="CJ56" s="77">
        <v>18.0</v>
      </c>
      <c r="CK56" s="76">
        <v>12.0</v>
      </c>
      <c r="CL56" s="77">
        <v>1.0</v>
      </c>
      <c r="CM56" s="76">
        <v>0.0</v>
      </c>
      <c r="CN56" s="61">
        <f t="shared" ref="CN56:CO56" si="433">SUM(BZ56,CB56,CD56,CF56,CH56,CJ56,CL56)</f>
        <v>250</v>
      </c>
      <c r="CO56" s="61">
        <f t="shared" si="433"/>
        <v>214</v>
      </c>
      <c r="CP56" s="62">
        <f t="shared" si="33"/>
        <v>464</v>
      </c>
      <c r="CQ56" s="61">
        <f t="shared" ref="CQ56:CR56" si="434">sum(Z56,AO56,AZ56,BJ56,BT56)</f>
        <v>250</v>
      </c>
      <c r="CR56" s="61">
        <f t="shared" si="434"/>
        <v>214</v>
      </c>
      <c r="CS56" s="63">
        <f t="shared" si="35"/>
        <v>464</v>
      </c>
      <c r="CT56" s="78">
        <v>115.0</v>
      </c>
      <c r="CU56" s="79">
        <v>108.0</v>
      </c>
      <c r="CV56" s="65">
        <f t="shared" si="36"/>
        <v>223</v>
      </c>
      <c r="CW56" s="78">
        <v>5.0</v>
      </c>
      <c r="CX56" s="79">
        <v>5.0</v>
      </c>
      <c r="CY56" s="65">
        <f t="shared" si="37"/>
        <v>10</v>
      </c>
      <c r="CZ56" s="78">
        <v>24.0</v>
      </c>
      <c r="DA56" s="79">
        <v>17.0</v>
      </c>
      <c r="DB56" s="65">
        <f t="shared" si="38"/>
        <v>41</v>
      </c>
      <c r="DC56" s="78">
        <v>3.0</v>
      </c>
      <c r="DD56" s="79">
        <v>5.0</v>
      </c>
      <c r="DE56" s="65">
        <f t="shared" si="39"/>
        <v>8</v>
      </c>
      <c r="DF56" s="78">
        <v>103.0</v>
      </c>
      <c r="DG56" s="79">
        <v>79.0</v>
      </c>
      <c r="DH56" s="65">
        <f t="shared" si="40"/>
        <v>182</v>
      </c>
      <c r="DI56" s="78">
        <v>0.0</v>
      </c>
      <c r="DJ56" s="79">
        <v>0.0</v>
      </c>
      <c r="DK56" s="65">
        <f t="shared" si="41"/>
        <v>0</v>
      </c>
      <c r="DL56" s="80">
        <v>250.0</v>
      </c>
      <c r="DM56" s="81">
        <v>214.0</v>
      </c>
      <c r="DN56" s="54">
        <f t="shared" si="383"/>
        <v>464</v>
      </c>
      <c r="DO56" s="82"/>
      <c r="DP56" s="54">
        <f t="shared" ref="DP56:DQ56" si="435">SUM(CQ56-DL56)</f>
        <v>0</v>
      </c>
      <c r="DQ56" s="54">
        <f t="shared" si="435"/>
        <v>0</v>
      </c>
      <c r="DR56" s="69">
        <f t="shared" si="43"/>
        <v>464</v>
      </c>
      <c r="DS56" s="55">
        <f t="shared" si="44"/>
        <v>464</v>
      </c>
      <c r="DT56" s="59">
        <f t="shared" si="226"/>
        <v>0</v>
      </c>
      <c r="DU56" s="59">
        <f t="shared" si="227"/>
        <v>0</v>
      </c>
      <c r="DV56" s="54">
        <f t="shared" ref="DV56:DW56" si="436">SUM(CN56-CQ56)</f>
        <v>0</v>
      </c>
      <c r="DW56" s="54">
        <f t="shared" si="436"/>
        <v>0</v>
      </c>
      <c r="DX56" s="70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2"/>
      <c r="HI56" s="71"/>
    </row>
    <row r="57">
      <c r="A57" s="44">
        <v>53.0</v>
      </c>
      <c r="B57" s="45">
        <v>2111.0</v>
      </c>
      <c r="C57" s="46" t="s">
        <v>121</v>
      </c>
      <c r="D57" s="47" t="s">
        <v>64</v>
      </c>
      <c r="E57" s="48" t="s">
        <v>65</v>
      </c>
      <c r="F57" s="74">
        <v>1.0</v>
      </c>
      <c r="G57" s="75">
        <v>29.0</v>
      </c>
      <c r="H57" s="76">
        <v>24.0</v>
      </c>
      <c r="I57" s="51">
        <f t="shared" si="10"/>
        <v>53</v>
      </c>
      <c r="J57" s="74">
        <v>1.0</v>
      </c>
      <c r="K57" s="75">
        <v>35.0</v>
      </c>
      <c r="L57" s="76">
        <v>32.0</v>
      </c>
      <c r="M57" s="51">
        <f t="shared" si="11"/>
        <v>67</v>
      </c>
      <c r="N57" s="74">
        <v>1.0</v>
      </c>
      <c r="O57" s="75">
        <v>36.0</v>
      </c>
      <c r="P57" s="76">
        <v>26.0</v>
      </c>
      <c r="Q57" s="51">
        <f t="shared" si="12"/>
        <v>62</v>
      </c>
      <c r="R57" s="74">
        <v>1.0</v>
      </c>
      <c r="S57" s="75">
        <v>39.0</v>
      </c>
      <c r="T57" s="76">
        <v>29.0</v>
      </c>
      <c r="U57" s="51">
        <f t="shared" si="13"/>
        <v>68</v>
      </c>
      <c r="V57" s="74">
        <v>1.0</v>
      </c>
      <c r="W57" s="75">
        <v>47.0</v>
      </c>
      <c r="X57" s="76">
        <v>36.0</v>
      </c>
      <c r="Y57" s="51">
        <f t="shared" si="14"/>
        <v>83</v>
      </c>
      <c r="Z57" s="58">
        <f t="shared" ref="Z57:AA57" si="437">G57+K57+O57+S57+W57</f>
        <v>186</v>
      </c>
      <c r="AA57" s="58">
        <f t="shared" si="437"/>
        <v>147</v>
      </c>
      <c r="AB57" s="51">
        <f t="shared" si="16"/>
        <v>333</v>
      </c>
      <c r="AC57" s="74">
        <v>1.0</v>
      </c>
      <c r="AD57" s="75">
        <v>32.0</v>
      </c>
      <c r="AE57" s="76">
        <v>35.0</v>
      </c>
      <c r="AF57" s="54">
        <f t="shared" si="17"/>
        <v>67</v>
      </c>
      <c r="AG57" s="74">
        <v>1.0</v>
      </c>
      <c r="AH57" s="75">
        <v>41.0</v>
      </c>
      <c r="AI57" s="76">
        <v>31.0</v>
      </c>
      <c r="AJ57" s="54">
        <f t="shared" si="18"/>
        <v>72</v>
      </c>
      <c r="AK57" s="74">
        <v>1.0</v>
      </c>
      <c r="AL57" s="75">
        <v>35.0</v>
      </c>
      <c r="AM57" s="76">
        <v>24.0</v>
      </c>
      <c r="AN57" s="54">
        <f t="shared" si="19"/>
        <v>59</v>
      </c>
      <c r="AO57" s="55">
        <f t="shared" ref="AO57:AP57" si="438">SUM(AD57,AH57,AL57)</f>
        <v>108</v>
      </c>
      <c r="AP57" s="59">
        <f t="shared" si="438"/>
        <v>90</v>
      </c>
      <c r="AQ57" s="54">
        <f t="shared" si="21"/>
        <v>198</v>
      </c>
      <c r="AR57" s="74">
        <v>1.0</v>
      </c>
      <c r="AS57" s="75">
        <v>33.0</v>
      </c>
      <c r="AT57" s="76">
        <v>30.0</v>
      </c>
      <c r="AU57" s="54">
        <f t="shared" si="22"/>
        <v>63</v>
      </c>
      <c r="AV57" s="74">
        <v>1.0</v>
      </c>
      <c r="AW57" s="75">
        <v>31.0</v>
      </c>
      <c r="AX57" s="76">
        <v>29.0</v>
      </c>
      <c r="AY57" s="54">
        <f t="shared" si="23"/>
        <v>60</v>
      </c>
      <c r="AZ57" s="55">
        <f t="shared" ref="AZ57:BA57" si="439">SUM(AS57,AW57)</f>
        <v>64</v>
      </c>
      <c r="BA57" s="59">
        <f t="shared" si="439"/>
        <v>59</v>
      </c>
      <c r="BB57" s="54">
        <f t="shared" si="25"/>
        <v>123</v>
      </c>
      <c r="BC57" s="74">
        <v>1.0</v>
      </c>
      <c r="BD57" s="76">
        <v>2.0</v>
      </c>
      <c r="BE57" s="74">
        <v>0.0</v>
      </c>
      <c r="BF57" s="76">
        <v>0.0</v>
      </c>
      <c r="BG57" s="74">
        <v>0.0</v>
      </c>
      <c r="BH57" s="76">
        <v>0.0</v>
      </c>
      <c r="BI57" s="57">
        <f t="shared" si="26"/>
        <v>2</v>
      </c>
      <c r="BJ57" s="75">
        <v>2.0</v>
      </c>
      <c r="BK57" s="76">
        <v>0.0</v>
      </c>
      <c r="BL57" s="57">
        <f t="shared" si="27"/>
        <v>2</v>
      </c>
      <c r="BM57" s="74">
        <v>1.0</v>
      </c>
      <c r="BN57" s="76">
        <v>37.0</v>
      </c>
      <c r="BO57" s="74">
        <v>0.0</v>
      </c>
      <c r="BP57" s="76">
        <v>0.0</v>
      </c>
      <c r="BQ57" s="74">
        <v>0.0</v>
      </c>
      <c r="BR57" s="76">
        <v>0.0</v>
      </c>
      <c r="BS57" s="57">
        <f t="shared" si="28"/>
        <v>37</v>
      </c>
      <c r="BT57" s="75">
        <v>24.0</v>
      </c>
      <c r="BU57" s="76">
        <v>13.0</v>
      </c>
      <c r="BV57" s="57">
        <f t="shared" si="29"/>
        <v>37</v>
      </c>
      <c r="BW57" s="58">
        <f t="shared" ref="BW57:BX57" si="440">SUM(BJ57,BT57)</f>
        <v>26</v>
      </c>
      <c r="BX57" s="59">
        <f t="shared" si="440"/>
        <v>13</v>
      </c>
      <c r="BY57" s="54">
        <f t="shared" si="31"/>
        <v>39</v>
      </c>
      <c r="BZ57" s="77">
        <v>162.0</v>
      </c>
      <c r="CA57" s="76">
        <v>155.0</v>
      </c>
      <c r="CB57" s="77">
        <v>145.0</v>
      </c>
      <c r="CC57" s="76">
        <v>105.0</v>
      </c>
      <c r="CD57" s="77">
        <v>15.0</v>
      </c>
      <c r="CE57" s="76">
        <v>8.0</v>
      </c>
      <c r="CF57" s="77">
        <v>5.0</v>
      </c>
      <c r="CG57" s="76">
        <v>5.0</v>
      </c>
      <c r="CH57" s="77">
        <v>48.0</v>
      </c>
      <c r="CI57" s="76">
        <v>33.0</v>
      </c>
      <c r="CJ57" s="77">
        <v>9.0</v>
      </c>
      <c r="CK57" s="76">
        <v>3.0</v>
      </c>
      <c r="CL57" s="77">
        <v>0.0</v>
      </c>
      <c r="CM57" s="76">
        <v>0.0</v>
      </c>
      <c r="CN57" s="61">
        <f t="shared" ref="CN57:CO57" si="441">SUM(BZ57,CB57,CD57,CF57,CH57,CJ57,CL57)</f>
        <v>384</v>
      </c>
      <c r="CO57" s="61">
        <f t="shared" si="441"/>
        <v>309</v>
      </c>
      <c r="CP57" s="62">
        <f t="shared" si="33"/>
        <v>693</v>
      </c>
      <c r="CQ57" s="61">
        <f t="shared" ref="CQ57:CR57" si="442">sum(Z57,AO57,AZ57,BJ57,BT57)</f>
        <v>384</v>
      </c>
      <c r="CR57" s="61">
        <f t="shared" si="442"/>
        <v>309</v>
      </c>
      <c r="CS57" s="63">
        <f t="shared" si="35"/>
        <v>693</v>
      </c>
      <c r="CT57" s="78">
        <v>180.0</v>
      </c>
      <c r="CU57" s="79">
        <v>153.0</v>
      </c>
      <c r="CV57" s="65">
        <f t="shared" si="36"/>
        <v>333</v>
      </c>
      <c r="CW57" s="78">
        <v>6.0</v>
      </c>
      <c r="CX57" s="79">
        <v>5.0</v>
      </c>
      <c r="CY57" s="65">
        <f t="shared" si="37"/>
        <v>11</v>
      </c>
      <c r="CZ57" s="78">
        <v>53.0</v>
      </c>
      <c r="DA57" s="79">
        <v>37.0</v>
      </c>
      <c r="DB57" s="65">
        <f t="shared" si="38"/>
        <v>90</v>
      </c>
      <c r="DC57" s="78">
        <v>31.0</v>
      </c>
      <c r="DD57" s="79">
        <v>21.0</v>
      </c>
      <c r="DE57" s="65">
        <f t="shared" si="39"/>
        <v>52</v>
      </c>
      <c r="DF57" s="78">
        <v>114.0</v>
      </c>
      <c r="DG57" s="79">
        <v>93.0</v>
      </c>
      <c r="DH57" s="65">
        <f t="shared" si="40"/>
        <v>207</v>
      </c>
      <c r="DI57" s="78">
        <v>0.0</v>
      </c>
      <c r="DJ57" s="79">
        <v>0.0</v>
      </c>
      <c r="DK57" s="65">
        <f t="shared" si="41"/>
        <v>0</v>
      </c>
      <c r="DL57" s="80">
        <v>384.0</v>
      </c>
      <c r="DM57" s="81">
        <v>309.0</v>
      </c>
      <c r="DN57" s="54">
        <f t="shared" si="383"/>
        <v>693</v>
      </c>
      <c r="DO57" s="82"/>
      <c r="DP57" s="54">
        <f t="shared" ref="DP57:DQ57" si="443">SUM(CQ57-DL57)</f>
        <v>0</v>
      </c>
      <c r="DQ57" s="54">
        <f t="shared" si="443"/>
        <v>0</v>
      </c>
      <c r="DR57" s="69">
        <f t="shared" si="43"/>
        <v>693</v>
      </c>
      <c r="DS57" s="55">
        <f t="shared" si="44"/>
        <v>693</v>
      </c>
      <c r="DT57" s="59">
        <f t="shared" si="226"/>
        <v>0</v>
      </c>
      <c r="DU57" s="59">
        <f t="shared" si="227"/>
        <v>0</v>
      </c>
      <c r="DV57" s="54">
        <f t="shared" ref="DV57:DW57" si="444">SUM(CN57-CQ57)</f>
        <v>0</v>
      </c>
      <c r="DW57" s="54">
        <f t="shared" si="444"/>
        <v>0</v>
      </c>
      <c r="DX57" s="70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2"/>
      <c r="HI57" s="71"/>
    </row>
    <row r="58">
      <c r="A58" s="44">
        <v>54.0</v>
      </c>
      <c r="B58" s="45">
        <v>2179.0</v>
      </c>
      <c r="C58" s="46" t="s">
        <v>122</v>
      </c>
      <c r="D58" s="47" t="s">
        <v>64</v>
      </c>
      <c r="E58" s="48" t="s">
        <v>65</v>
      </c>
      <c r="F58" s="74">
        <v>1.0</v>
      </c>
      <c r="G58" s="75">
        <v>25.0</v>
      </c>
      <c r="H58" s="76">
        <v>22.0</v>
      </c>
      <c r="I58" s="51">
        <f t="shared" si="10"/>
        <v>47</v>
      </c>
      <c r="J58" s="74">
        <v>1.0</v>
      </c>
      <c r="K58" s="75">
        <v>29.0</v>
      </c>
      <c r="L58" s="76">
        <v>15.0</v>
      </c>
      <c r="M58" s="51">
        <f t="shared" si="11"/>
        <v>44</v>
      </c>
      <c r="N58" s="74">
        <v>1.0</v>
      </c>
      <c r="O58" s="75">
        <v>23.0</v>
      </c>
      <c r="P58" s="76">
        <v>20.0</v>
      </c>
      <c r="Q58" s="51">
        <f t="shared" si="12"/>
        <v>43</v>
      </c>
      <c r="R58" s="74">
        <v>1.0</v>
      </c>
      <c r="S58" s="75">
        <v>16.0</v>
      </c>
      <c r="T58" s="76">
        <v>25.0</v>
      </c>
      <c r="U58" s="51">
        <f t="shared" si="13"/>
        <v>41</v>
      </c>
      <c r="V58" s="74">
        <v>1.0</v>
      </c>
      <c r="W58" s="75">
        <v>24.0</v>
      </c>
      <c r="X58" s="76">
        <v>20.0</v>
      </c>
      <c r="Y58" s="51">
        <f t="shared" si="14"/>
        <v>44</v>
      </c>
      <c r="Z58" s="58">
        <f t="shared" ref="Z58:AA58" si="445">G58+K58+O58+S58+W58</f>
        <v>117</v>
      </c>
      <c r="AA58" s="58">
        <f t="shared" si="445"/>
        <v>102</v>
      </c>
      <c r="AB58" s="51">
        <f t="shared" si="16"/>
        <v>219</v>
      </c>
      <c r="AC58" s="74">
        <v>1.0</v>
      </c>
      <c r="AD58" s="75">
        <v>26.0</v>
      </c>
      <c r="AE58" s="76">
        <v>16.0</v>
      </c>
      <c r="AF58" s="54">
        <f t="shared" si="17"/>
        <v>42</v>
      </c>
      <c r="AG58" s="74">
        <v>1.0</v>
      </c>
      <c r="AH58" s="75">
        <v>24.0</v>
      </c>
      <c r="AI58" s="76">
        <v>18.0</v>
      </c>
      <c r="AJ58" s="54">
        <f t="shared" si="18"/>
        <v>42</v>
      </c>
      <c r="AK58" s="74">
        <v>1.0</v>
      </c>
      <c r="AL58" s="75">
        <v>24.0</v>
      </c>
      <c r="AM58" s="76">
        <v>20.0</v>
      </c>
      <c r="AN58" s="54">
        <f t="shared" si="19"/>
        <v>44</v>
      </c>
      <c r="AO58" s="55">
        <f t="shared" ref="AO58:AP58" si="446">SUM(AD58,AH58,AL58)</f>
        <v>74</v>
      </c>
      <c r="AP58" s="59">
        <f t="shared" si="446"/>
        <v>54</v>
      </c>
      <c r="AQ58" s="54">
        <f t="shared" si="21"/>
        <v>128</v>
      </c>
      <c r="AR58" s="74">
        <v>1.0</v>
      </c>
      <c r="AS58" s="75">
        <v>24.0</v>
      </c>
      <c r="AT58" s="76">
        <v>22.0</v>
      </c>
      <c r="AU58" s="54">
        <f t="shared" si="22"/>
        <v>46</v>
      </c>
      <c r="AV58" s="74">
        <v>1.0</v>
      </c>
      <c r="AW58" s="75">
        <v>20.0</v>
      </c>
      <c r="AX58" s="76">
        <v>15.0</v>
      </c>
      <c r="AY58" s="54">
        <f t="shared" si="23"/>
        <v>35</v>
      </c>
      <c r="AZ58" s="55">
        <f t="shared" ref="AZ58:BA58" si="447">SUM(AS58,AW58)</f>
        <v>44</v>
      </c>
      <c r="BA58" s="59">
        <f t="shared" si="447"/>
        <v>37</v>
      </c>
      <c r="BB58" s="54">
        <f t="shared" si="25"/>
        <v>81</v>
      </c>
      <c r="BC58" s="74">
        <v>1.0</v>
      </c>
      <c r="BD58" s="76">
        <v>1.0</v>
      </c>
      <c r="BE58" s="74">
        <v>0.0</v>
      </c>
      <c r="BF58" s="76">
        <v>0.0</v>
      </c>
      <c r="BG58" s="74">
        <v>1.0</v>
      </c>
      <c r="BH58" s="76">
        <v>1.0</v>
      </c>
      <c r="BI58" s="57">
        <f t="shared" si="26"/>
        <v>2</v>
      </c>
      <c r="BJ58" s="75">
        <v>2.0</v>
      </c>
      <c r="BK58" s="76">
        <v>0.0</v>
      </c>
      <c r="BL58" s="57">
        <f t="shared" si="27"/>
        <v>2</v>
      </c>
      <c r="BM58" s="74">
        <v>1.0</v>
      </c>
      <c r="BN58" s="76">
        <v>36.0</v>
      </c>
      <c r="BO58" s="74">
        <v>0.0</v>
      </c>
      <c r="BP58" s="76">
        <v>0.0</v>
      </c>
      <c r="BQ58" s="74">
        <v>1.0</v>
      </c>
      <c r="BR58" s="76">
        <v>29.0</v>
      </c>
      <c r="BS58" s="57">
        <f t="shared" si="28"/>
        <v>65</v>
      </c>
      <c r="BT58" s="75">
        <v>39.0</v>
      </c>
      <c r="BU58" s="76">
        <v>26.0</v>
      </c>
      <c r="BV58" s="57">
        <f t="shared" si="29"/>
        <v>65</v>
      </c>
      <c r="BW58" s="58">
        <f t="shared" ref="BW58:BX58" si="448">SUM(BJ58,BT58)</f>
        <v>41</v>
      </c>
      <c r="BX58" s="59">
        <f t="shared" si="448"/>
        <v>26</v>
      </c>
      <c r="BY58" s="54">
        <f t="shared" si="31"/>
        <v>67</v>
      </c>
      <c r="BZ58" s="77">
        <v>127.0</v>
      </c>
      <c r="CA58" s="76">
        <v>119.0</v>
      </c>
      <c r="CB58" s="77">
        <v>95.0</v>
      </c>
      <c r="CC58" s="76">
        <v>62.0</v>
      </c>
      <c r="CD58" s="77">
        <v>7.0</v>
      </c>
      <c r="CE58" s="76">
        <v>6.0</v>
      </c>
      <c r="CF58" s="77">
        <v>0.0</v>
      </c>
      <c r="CG58" s="76">
        <v>0.0</v>
      </c>
      <c r="CH58" s="77">
        <v>27.0</v>
      </c>
      <c r="CI58" s="76">
        <v>15.0</v>
      </c>
      <c r="CJ58" s="77">
        <v>19.0</v>
      </c>
      <c r="CK58" s="76">
        <v>15.0</v>
      </c>
      <c r="CL58" s="77">
        <v>1.0</v>
      </c>
      <c r="CM58" s="76">
        <v>2.0</v>
      </c>
      <c r="CN58" s="61">
        <f t="shared" ref="CN58:CO58" si="449">SUM(BZ58,CB58,CD58,CF58,CH58,CJ58,CL58)</f>
        <v>276</v>
      </c>
      <c r="CO58" s="61">
        <f t="shared" si="449"/>
        <v>219</v>
      </c>
      <c r="CP58" s="62">
        <f t="shared" si="33"/>
        <v>495</v>
      </c>
      <c r="CQ58" s="61">
        <f t="shared" ref="CQ58:CR58" si="450">BZ58+CB58+CD58+CF58+CH58+CJ58+CL58</f>
        <v>276</v>
      </c>
      <c r="CR58" s="61">
        <f t="shared" si="450"/>
        <v>219</v>
      </c>
      <c r="CS58" s="63">
        <f t="shared" si="35"/>
        <v>495</v>
      </c>
      <c r="CT58" s="78">
        <v>95.0</v>
      </c>
      <c r="CU58" s="79">
        <v>98.0</v>
      </c>
      <c r="CV58" s="65">
        <f t="shared" si="36"/>
        <v>193</v>
      </c>
      <c r="CW58" s="78">
        <v>5.0</v>
      </c>
      <c r="CX58" s="79">
        <v>3.0</v>
      </c>
      <c r="CY58" s="65">
        <f t="shared" si="37"/>
        <v>8</v>
      </c>
      <c r="CZ58" s="78">
        <v>22.0</v>
      </c>
      <c r="DA58" s="79">
        <v>30.0</v>
      </c>
      <c r="DB58" s="65">
        <f t="shared" si="38"/>
        <v>52</v>
      </c>
      <c r="DC58" s="78">
        <v>11.0</v>
      </c>
      <c r="DD58" s="79">
        <v>5.0</v>
      </c>
      <c r="DE58" s="65">
        <f t="shared" si="39"/>
        <v>16</v>
      </c>
      <c r="DF58" s="78">
        <v>143.0</v>
      </c>
      <c r="DG58" s="79">
        <v>83.0</v>
      </c>
      <c r="DH58" s="65">
        <f t="shared" si="40"/>
        <v>226</v>
      </c>
      <c r="DI58" s="78">
        <v>0.0</v>
      </c>
      <c r="DJ58" s="79">
        <v>0.0</v>
      </c>
      <c r="DK58" s="65">
        <f t="shared" si="41"/>
        <v>0</v>
      </c>
      <c r="DL58" s="80">
        <v>276.0</v>
      </c>
      <c r="DM58" s="81">
        <v>219.0</v>
      </c>
      <c r="DN58" s="54">
        <f t="shared" si="383"/>
        <v>495</v>
      </c>
      <c r="DO58" s="82"/>
      <c r="DP58" s="54">
        <f t="shared" ref="DP58:DQ58" si="451">SUM(CQ58-DL58)</f>
        <v>0</v>
      </c>
      <c r="DQ58" s="54">
        <f t="shared" si="451"/>
        <v>0</v>
      </c>
      <c r="DR58" s="69">
        <f t="shared" si="43"/>
        <v>495</v>
      </c>
      <c r="DS58" s="55">
        <f t="shared" si="44"/>
        <v>495</v>
      </c>
      <c r="DT58" s="59">
        <f t="shared" si="226"/>
        <v>0</v>
      </c>
      <c r="DU58" s="59">
        <f t="shared" si="227"/>
        <v>0</v>
      </c>
      <c r="DV58" s="54">
        <f t="shared" ref="DV58:DW58" si="452">SUM(CN58-CQ58)</f>
        <v>0</v>
      </c>
      <c r="DW58" s="54">
        <f t="shared" si="452"/>
        <v>0</v>
      </c>
      <c r="DX58" s="70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2"/>
      <c r="HI58" s="71"/>
    </row>
    <row r="59">
      <c r="A59" s="44">
        <v>55.0</v>
      </c>
      <c r="B59" s="45">
        <v>1285.0</v>
      </c>
      <c r="C59" s="46" t="s">
        <v>123</v>
      </c>
      <c r="D59" s="47" t="s">
        <v>64</v>
      </c>
      <c r="E59" s="48" t="s">
        <v>65</v>
      </c>
      <c r="F59" s="74">
        <v>1.0</v>
      </c>
      <c r="G59" s="75">
        <v>16.0</v>
      </c>
      <c r="H59" s="76">
        <v>20.0</v>
      </c>
      <c r="I59" s="51">
        <f t="shared" si="10"/>
        <v>36</v>
      </c>
      <c r="J59" s="74">
        <v>2.0</v>
      </c>
      <c r="K59" s="75">
        <v>48.0</v>
      </c>
      <c r="L59" s="76">
        <v>30.0</v>
      </c>
      <c r="M59" s="51">
        <f t="shared" si="11"/>
        <v>78</v>
      </c>
      <c r="N59" s="74">
        <v>2.0</v>
      </c>
      <c r="O59" s="75">
        <v>49.0</v>
      </c>
      <c r="P59" s="76">
        <v>33.0</v>
      </c>
      <c r="Q59" s="51">
        <f t="shared" si="12"/>
        <v>82</v>
      </c>
      <c r="R59" s="74">
        <v>1.0</v>
      </c>
      <c r="S59" s="75">
        <v>24.0</v>
      </c>
      <c r="T59" s="76">
        <v>23.0</v>
      </c>
      <c r="U59" s="51">
        <f t="shared" si="13"/>
        <v>47</v>
      </c>
      <c r="V59" s="74">
        <v>1.0</v>
      </c>
      <c r="W59" s="75">
        <v>14.0</v>
      </c>
      <c r="X59" s="76">
        <v>26.0</v>
      </c>
      <c r="Y59" s="51">
        <f t="shared" si="14"/>
        <v>40</v>
      </c>
      <c r="Z59" s="58">
        <f t="shared" ref="Z59:AA59" si="453">G59+K59+O59+S59+W59</f>
        <v>151</v>
      </c>
      <c r="AA59" s="58">
        <f t="shared" si="453"/>
        <v>132</v>
      </c>
      <c r="AB59" s="51">
        <f t="shared" si="16"/>
        <v>283</v>
      </c>
      <c r="AC59" s="74">
        <v>2.0</v>
      </c>
      <c r="AD59" s="75">
        <v>40.0</v>
      </c>
      <c r="AE59" s="76">
        <v>38.0</v>
      </c>
      <c r="AF59" s="54">
        <f t="shared" si="17"/>
        <v>78</v>
      </c>
      <c r="AG59" s="74">
        <v>2.0</v>
      </c>
      <c r="AH59" s="75">
        <v>35.0</v>
      </c>
      <c r="AI59" s="76">
        <v>29.0</v>
      </c>
      <c r="AJ59" s="54">
        <f t="shared" si="18"/>
        <v>64</v>
      </c>
      <c r="AK59" s="74">
        <v>2.0</v>
      </c>
      <c r="AL59" s="75">
        <v>39.0</v>
      </c>
      <c r="AM59" s="76">
        <v>31.0</v>
      </c>
      <c r="AN59" s="54">
        <f t="shared" si="19"/>
        <v>70</v>
      </c>
      <c r="AO59" s="55">
        <f t="shared" ref="AO59:AP59" si="454">SUM(AD59,AH59,AL59)</f>
        <v>114</v>
      </c>
      <c r="AP59" s="59">
        <f t="shared" si="454"/>
        <v>98</v>
      </c>
      <c r="AQ59" s="54">
        <f t="shared" si="21"/>
        <v>212</v>
      </c>
      <c r="AR59" s="74">
        <v>2.0</v>
      </c>
      <c r="AS59" s="75">
        <v>28.0</v>
      </c>
      <c r="AT59" s="76">
        <v>25.0</v>
      </c>
      <c r="AU59" s="54">
        <f t="shared" si="22"/>
        <v>53</v>
      </c>
      <c r="AV59" s="74">
        <v>2.0</v>
      </c>
      <c r="AW59" s="75">
        <v>26.0</v>
      </c>
      <c r="AX59" s="76">
        <v>24.0</v>
      </c>
      <c r="AY59" s="54">
        <f t="shared" si="23"/>
        <v>50</v>
      </c>
      <c r="AZ59" s="55">
        <f t="shared" ref="AZ59:BA59" si="455">SUM(AS59,AW59)</f>
        <v>54</v>
      </c>
      <c r="BA59" s="59">
        <f t="shared" si="455"/>
        <v>49</v>
      </c>
      <c r="BB59" s="54">
        <f t="shared" si="25"/>
        <v>103</v>
      </c>
      <c r="BC59" s="74">
        <v>1.0</v>
      </c>
      <c r="BD59" s="76">
        <v>0.0</v>
      </c>
      <c r="BE59" s="74">
        <v>1.0</v>
      </c>
      <c r="BF59" s="76">
        <v>0.0</v>
      </c>
      <c r="BG59" s="74">
        <v>0.0</v>
      </c>
      <c r="BH59" s="76">
        <v>0.0</v>
      </c>
      <c r="BI59" s="57">
        <f t="shared" si="26"/>
        <v>0</v>
      </c>
      <c r="BJ59" s="75"/>
      <c r="BK59" s="76"/>
      <c r="BL59" s="57">
        <f t="shared" si="27"/>
        <v>0</v>
      </c>
      <c r="BM59" s="74">
        <v>1.0</v>
      </c>
      <c r="BN59" s="76">
        <v>34.0</v>
      </c>
      <c r="BO59" s="74">
        <v>1.0</v>
      </c>
      <c r="BP59" s="76">
        <v>17.0</v>
      </c>
      <c r="BQ59" s="74">
        <v>0.0</v>
      </c>
      <c r="BR59" s="76">
        <v>0.0</v>
      </c>
      <c r="BS59" s="57">
        <f t="shared" si="28"/>
        <v>51</v>
      </c>
      <c r="BT59" s="75">
        <v>17.0</v>
      </c>
      <c r="BU59" s="76">
        <v>34.0</v>
      </c>
      <c r="BV59" s="57">
        <f t="shared" si="29"/>
        <v>51</v>
      </c>
      <c r="BW59" s="58">
        <f t="shared" ref="BW59:BX59" si="456">SUM(BJ59,BT59)</f>
        <v>17</v>
      </c>
      <c r="BX59" s="59">
        <f t="shared" si="456"/>
        <v>34</v>
      </c>
      <c r="BY59" s="54">
        <f t="shared" si="31"/>
        <v>51</v>
      </c>
      <c r="BZ59" s="77">
        <v>224.0</v>
      </c>
      <c r="CA59" s="76">
        <v>204.0</v>
      </c>
      <c r="CB59" s="77">
        <v>48.0</v>
      </c>
      <c r="CC59" s="76">
        <v>50.0</v>
      </c>
      <c r="CD59" s="77">
        <v>15.0</v>
      </c>
      <c r="CE59" s="76">
        <v>9.0</v>
      </c>
      <c r="CF59" s="77">
        <v>1.0</v>
      </c>
      <c r="CG59" s="76">
        <v>0.0</v>
      </c>
      <c r="CH59" s="77">
        <v>35.0</v>
      </c>
      <c r="CI59" s="76">
        <v>44.0</v>
      </c>
      <c r="CJ59" s="77">
        <v>12.0</v>
      </c>
      <c r="CK59" s="76">
        <v>5.0</v>
      </c>
      <c r="CL59" s="77">
        <v>1.0</v>
      </c>
      <c r="CM59" s="76">
        <v>1.0</v>
      </c>
      <c r="CN59" s="61">
        <f t="shared" ref="CN59:CO59" si="457">SUM(BZ59,CB59,CD59,CF59,CH59,CJ59,CL59)</f>
        <v>336</v>
      </c>
      <c r="CO59" s="61">
        <f t="shared" si="457"/>
        <v>313</v>
      </c>
      <c r="CP59" s="62">
        <f t="shared" si="33"/>
        <v>649</v>
      </c>
      <c r="CQ59" s="61">
        <f t="shared" ref="CQ59:CR59" si="458">sum(Z59,AO59,AZ59,BJ59,BT59)</f>
        <v>336</v>
      </c>
      <c r="CR59" s="61">
        <f t="shared" si="458"/>
        <v>313</v>
      </c>
      <c r="CS59" s="63">
        <f t="shared" si="35"/>
        <v>649</v>
      </c>
      <c r="CT59" s="78">
        <v>86.0</v>
      </c>
      <c r="CU59" s="79">
        <v>104.0</v>
      </c>
      <c r="CV59" s="65">
        <f t="shared" si="36"/>
        <v>190</v>
      </c>
      <c r="CW59" s="78">
        <v>105.0</v>
      </c>
      <c r="CX59" s="79">
        <v>94.0</v>
      </c>
      <c r="CY59" s="65">
        <f t="shared" si="37"/>
        <v>199</v>
      </c>
      <c r="CZ59" s="78">
        <v>3.0</v>
      </c>
      <c r="DA59" s="79">
        <v>2.0</v>
      </c>
      <c r="DB59" s="65">
        <f t="shared" si="38"/>
        <v>5</v>
      </c>
      <c r="DC59" s="78">
        <v>20.0</v>
      </c>
      <c r="DD59" s="79">
        <v>19.0</v>
      </c>
      <c r="DE59" s="65">
        <f t="shared" si="39"/>
        <v>39</v>
      </c>
      <c r="DF59" s="78">
        <v>2.0</v>
      </c>
      <c r="DG59" s="79">
        <v>1.0</v>
      </c>
      <c r="DH59" s="65">
        <f t="shared" si="40"/>
        <v>3</v>
      </c>
      <c r="DI59" s="78">
        <v>120.0</v>
      </c>
      <c r="DJ59" s="79">
        <v>93.0</v>
      </c>
      <c r="DK59" s="65">
        <f t="shared" si="41"/>
        <v>213</v>
      </c>
      <c r="DL59" s="80">
        <v>336.0</v>
      </c>
      <c r="DM59" s="81">
        <v>313.0</v>
      </c>
      <c r="DN59" s="54">
        <f t="shared" si="383"/>
        <v>649</v>
      </c>
      <c r="DO59" s="82"/>
      <c r="DP59" s="54">
        <f t="shared" ref="DP59:DQ59" si="459">SUM(CQ59-DL59)</f>
        <v>0</v>
      </c>
      <c r="DQ59" s="54">
        <f t="shared" si="459"/>
        <v>0</v>
      </c>
      <c r="DR59" s="69">
        <f t="shared" si="43"/>
        <v>649</v>
      </c>
      <c r="DS59" s="55">
        <f t="shared" si="44"/>
        <v>649</v>
      </c>
      <c r="DT59" s="59">
        <f t="shared" si="226"/>
        <v>0</v>
      </c>
      <c r="DU59" s="59">
        <f t="shared" si="227"/>
        <v>0</v>
      </c>
      <c r="DV59" s="54">
        <f t="shared" ref="DV59:DW59" si="460">SUM(CN59-CQ59)</f>
        <v>0</v>
      </c>
      <c r="DW59" s="54">
        <f t="shared" si="460"/>
        <v>0</v>
      </c>
      <c r="DX59" s="70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2"/>
      <c r="HI59" s="71"/>
    </row>
    <row r="60">
      <c r="A60" s="44">
        <v>56.0</v>
      </c>
      <c r="B60" s="45">
        <v>1272.0</v>
      </c>
      <c r="C60" s="46" t="s">
        <v>124</v>
      </c>
      <c r="D60" s="47" t="s">
        <v>64</v>
      </c>
      <c r="E60" s="48" t="s">
        <v>65</v>
      </c>
      <c r="F60" s="74">
        <v>4.0</v>
      </c>
      <c r="G60" s="75">
        <v>114.0</v>
      </c>
      <c r="H60" s="76">
        <v>81.0</v>
      </c>
      <c r="I60" s="51">
        <f t="shared" si="10"/>
        <v>195</v>
      </c>
      <c r="J60" s="74">
        <v>4.0</v>
      </c>
      <c r="K60" s="75">
        <v>114.0</v>
      </c>
      <c r="L60" s="76">
        <v>103.0</v>
      </c>
      <c r="M60" s="51">
        <f t="shared" si="11"/>
        <v>217</v>
      </c>
      <c r="N60" s="74">
        <v>4.0</v>
      </c>
      <c r="O60" s="75">
        <v>105.0</v>
      </c>
      <c r="P60" s="76">
        <v>90.0</v>
      </c>
      <c r="Q60" s="51">
        <f t="shared" si="12"/>
        <v>195</v>
      </c>
      <c r="R60" s="74">
        <v>4.0</v>
      </c>
      <c r="S60" s="75">
        <v>98.0</v>
      </c>
      <c r="T60" s="76">
        <v>96.0</v>
      </c>
      <c r="U60" s="51">
        <f t="shared" si="13"/>
        <v>194</v>
      </c>
      <c r="V60" s="74">
        <v>4.0</v>
      </c>
      <c r="W60" s="75">
        <v>121.0</v>
      </c>
      <c r="X60" s="76">
        <v>67.0</v>
      </c>
      <c r="Y60" s="51">
        <f t="shared" si="14"/>
        <v>188</v>
      </c>
      <c r="Z60" s="58">
        <f t="shared" ref="Z60:AA60" si="461">G60+K60+O60+S60+W60</f>
        <v>552</v>
      </c>
      <c r="AA60" s="58">
        <f t="shared" si="461"/>
        <v>437</v>
      </c>
      <c r="AB60" s="51">
        <f t="shared" si="16"/>
        <v>989</v>
      </c>
      <c r="AC60" s="74">
        <v>4.0</v>
      </c>
      <c r="AD60" s="75">
        <v>111.0</v>
      </c>
      <c r="AE60" s="76">
        <v>85.0</v>
      </c>
      <c r="AF60" s="54">
        <f t="shared" si="17"/>
        <v>196</v>
      </c>
      <c r="AG60" s="74">
        <v>4.0</v>
      </c>
      <c r="AH60" s="75">
        <v>90.0</v>
      </c>
      <c r="AI60" s="76">
        <v>100.0</v>
      </c>
      <c r="AJ60" s="54">
        <f t="shared" si="18"/>
        <v>190</v>
      </c>
      <c r="AK60" s="74">
        <v>4.0</v>
      </c>
      <c r="AL60" s="75">
        <v>94.0</v>
      </c>
      <c r="AM60" s="76">
        <v>80.0</v>
      </c>
      <c r="AN60" s="54">
        <f t="shared" si="19"/>
        <v>174</v>
      </c>
      <c r="AO60" s="55">
        <f t="shared" ref="AO60:AP60" si="462">SUM(AD60,AH60,AL60)</f>
        <v>295</v>
      </c>
      <c r="AP60" s="59">
        <f t="shared" si="462"/>
        <v>265</v>
      </c>
      <c r="AQ60" s="54">
        <f t="shared" si="21"/>
        <v>560</v>
      </c>
      <c r="AR60" s="74">
        <v>4.0</v>
      </c>
      <c r="AS60" s="75">
        <v>106.0</v>
      </c>
      <c r="AT60" s="76">
        <v>92.0</v>
      </c>
      <c r="AU60" s="54">
        <f t="shared" si="22"/>
        <v>198</v>
      </c>
      <c r="AV60" s="74">
        <v>4.0</v>
      </c>
      <c r="AW60" s="75">
        <v>102.0</v>
      </c>
      <c r="AX60" s="76">
        <v>98.0</v>
      </c>
      <c r="AY60" s="54">
        <f t="shared" si="23"/>
        <v>200</v>
      </c>
      <c r="AZ60" s="55">
        <f t="shared" ref="AZ60:BA60" si="463">SUM(AS60,AW60)</f>
        <v>208</v>
      </c>
      <c r="BA60" s="59">
        <f t="shared" si="463"/>
        <v>190</v>
      </c>
      <c r="BB60" s="54">
        <f t="shared" si="25"/>
        <v>398</v>
      </c>
      <c r="BC60" s="74">
        <v>2.0</v>
      </c>
      <c r="BD60" s="76">
        <v>0.0</v>
      </c>
      <c r="BE60" s="74">
        <v>1.0</v>
      </c>
      <c r="BF60" s="76">
        <v>0.0</v>
      </c>
      <c r="BG60" s="74">
        <v>1.0</v>
      </c>
      <c r="BH60" s="76">
        <v>1.0</v>
      </c>
      <c r="BI60" s="57">
        <f t="shared" si="26"/>
        <v>1</v>
      </c>
      <c r="BJ60" s="75">
        <v>1.0</v>
      </c>
      <c r="BK60" s="76">
        <v>0.0</v>
      </c>
      <c r="BL60" s="57">
        <f t="shared" si="27"/>
        <v>1</v>
      </c>
      <c r="BM60" s="74">
        <v>2.0</v>
      </c>
      <c r="BN60" s="76">
        <v>107.0</v>
      </c>
      <c r="BO60" s="74">
        <v>1.0</v>
      </c>
      <c r="BP60" s="76">
        <v>40.0</v>
      </c>
      <c r="BQ60" s="74">
        <v>1.0</v>
      </c>
      <c r="BR60" s="76">
        <v>40.0</v>
      </c>
      <c r="BS60" s="57">
        <f t="shared" si="28"/>
        <v>187</v>
      </c>
      <c r="BT60" s="75">
        <v>108.0</v>
      </c>
      <c r="BU60" s="76">
        <v>79.0</v>
      </c>
      <c r="BV60" s="57">
        <f t="shared" si="29"/>
        <v>187</v>
      </c>
      <c r="BW60" s="58">
        <f t="shared" ref="BW60:BX60" si="464">SUM(BJ60,BT60)</f>
        <v>109</v>
      </c>
      <c r="BX60" s="59">
        <f t="shared" si="464"/>
        <v>79</v>
      </c>
      <c r="BY60" s="54">
        <f t="shared" si="31"/>
        <v>188</v>
      </c>
      <c r="BZ60" s="77">
        <v>591.0</v>
      </c>
      <c r="CA60" s="76">
        <v>519.0</v>
      </c>
      <c r="CB60" s="77">
        <v>291.0</v>
      </c>
      <c r="CC60" s="76">
        <v>228.0</v>
      </c>
      <c r="CD60" s="77">
        <v>58.0</v>
      </c>
      <c r="CE60" s="76">
        <v>50.0</v>
      </c>
      <c r="CF60" s="77">
        <v>16.0</v>
      </c>
      <c r="CG60" s="76">
        <v>5.0</v>
      </c>
      <c r="CH60" s="77">
        <v>174.0</v>
      </c>
      <c r="CI60" s="76">
        <v>147.0</v>
      </c>
      <c r="CJ60" s="77">
        <v>28.0</v>
      </c>
      <c r="CK60" s="76">
        <v>18.0</v>
      </c>
      <c r="CL60" s="77">
        <v>6.0</v>
      </c>
      <c r="CM60" s="76">
        <v>4.0</v>
      </c>
      <c r="CN60" s="61">
        <f t="shared" ref="CN60:CO60" si="465">SUM(BZ60,CB60,CD60,CF60,CH60,CJ60,CL60)</f>
        <v>1164</v>
      </c>
      <c r="CO60" s="61">
        <f t="shared" si="465"/>
        <v>971</v>
      </c>
      <c r="CP60" s="62">
        <f t="shared" si="33"/>
        <v>2135</v>
      </c>
      <c r="CQ60" s="61">
        <f t="shared" ref="CQ60:CR60" si="466">sum(Z60,AO60,AZ60,BJ60,BT60)</f>
        <v>1164</v>
      </c>
      <c r="CR60" s="61">
        <f t="shared" si="466"/>
        <v>971</v>
      </c>
      <c r="CS60" s="63">
        <f t="shared" si="35"/>
        <v>2135</v>
      </c>
      <c r="CT60" s="78">
        <v>593.0</v>
      </c>
      <c r="CU60" s="79">
        <v>491.0</v>
      </c>
      <c r="CV60" s="65">
        <f t="shared" si="36"/>
        <v>1084</v>
      </c>
      <c r="CW60" s="78">
        <v>100.0</v>
      </c>
      <c r="CX60" s="79">
        <v>83.0</v>
      </c>
      <c r="CY60" s="65">
        <f t="shared" si="37"/>
        <v>183</v>
      </c>
      <c r="CZ60" s="78">
        <v>142.0</v>
      </c>
      <c r="DA60" s="79">
        <v>137.0</v>
      </c>
      <c r="DB60" s="65">
        <f t="shared" si="38"/>
        <v>279</v>
      </c>
      <c r="DC60" s="78">
        <v>23.0</v>
      </c>
      <c r="DD60" s="79">
        <v>22.0</v>
      </c>
      <c r="DE60" s="65">
        <f t="shared" si="39"/>
        <v>45</v>
      </c>
      <c r="DF60" s="78">
        <v>306.0</v>
      </c>
      <c r="DG60" s="79">
        <v>238.0</v>
      </c>
      <c r="DH60" s="65">
        <f t="shared" si="40"/>
        <v>544</v>
      </c>
      <c r="DI60" s="78">
        <v>0.0</v>
      </c>
      <c r="DJ60" s="79">
        <v>0.0</v>
      </c>
      <c r="DK60" s="65">
        <f t="shared" si="41"/>
        <v>0</v>
      </c>
      <c r="DL60" s="80">
        <v>1164.0</v>
      </c>
      <c r="DM60" s="81">
        <v>971.0</v>
      </c>
      <c r="DN60" s="54">
        <f t="shared" si="383"/>
        <v>2135</v>
      </c>
      <c r="DO60" s="82"/>
      <c r="DP60" s="54">
        <f t="shared" ref="DP60:DQ60" si="467">SUM(CQ60-DL60)</f>
        <v>0</v>
      </c>
      <c r="DQ60" s="54">
        <f t="shared" si="467"/>
        <v>0</v>
      </c>
      <c r="DR60" s="69">
        <f t="shared" si="43"/>
        <v>2135</v>
      </c>
      <c r="DS60" s="55">
        <f t="shared" si="44"/>
        <v>2135</v>
      </c>
      <c r="DT60" s="59">
        <f t="shared" si="226"/>
        <v>0</v>
      </c>
      <c r="DU60" s="59">
        <f t="shared" si="227"/>
        <v>0</v>
      </c>
      <c r="DV60" s="54">
        <f t="shared" ref="DV60:DW60" si="468">SUM(CN60-CQ60)</f>
        <v>0</v>
      </c>
      <c r="DW60" s="54">
        <f t="shared" si="468"/>
        <v>0</v>
      </c>
      <c r="DX60" s="70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2"/>
      <c r="HI60" s="71"/>
    </row>
    <row r="61">
      <c r="A61" s="44">
        <v>57.0</v>
      </c>
      <c r="B61" s="45">
        <v>1273.0</v>
      </c>
      <c r="C61" s="46" t="s">
        <v>125</v>
      </c>
      <c r="D61" s="47" t="s">
        <v>64</v>
      </c>
      <c r="E61" s="48" t="s">
        <v>65</v>
      </c>
      <c r="F61" s="74">
        <v>4.0</v>
      </c>
      <c r="G61" s="75">
        <v>86.0</v>
      </c>
      <c r="H61" s="76">
        <v>81.0</v>
      </c>
      <c r="I61" s="51">
        <f t="shared" si="10"/>
        <v>167</v>
      </c>
      <c r="J61" s="74">
        <v>4.0</v>
      </c>
      <c r="K61" s="75">
        <v>110.0</v>
      </c>
      <c r="L61" s="76">
        <v>101.0</v>
      </c>
      <c r="M61" s="51">
        <f t="shared" si="11"/>
        <v>211</v>
      </c>
      <c r="N61" s="74">
        <v>4.0</v>
      </c>
      <c r="O61" s="75">
        <v>99.0</v>
      </c>
      <c r="P61" s="76">
        <v>78.0</v>
      </c>
      <c r="Q61" s="51">
        <f t="shared" si="12"/>
        <v>177</v>
      </c>
      <c r="R61" s="74">
        <v>4.0</v>
      </c>
      <c r="S61" s="75">
        <v>91.0</v>
      </c>
      <c r="T61" s="76">
        <v>84.0</v>
      </c>
      <c r="U61" s="51">
        <f t="shared" si="13"/>
        <v>175</v>
      </c>
      <c r="V61" s="74">
        <v>4.0</v>
      </c>
      <c r="W61" s="75">
        <v>92.0</v>
      </c>
      <c r="X61" s="76">
        <v>76.0</v>
      </c>
      <c r="Y61" s="51">
        <f t="shared" si="14"/>
        <v>168</v>
      </c>
      <c r="Z61" s="58">
        <f t="shared" ref="Z61:AA61" si="469">G61+K61+O61+S61+W61</f>
        <v>478</v>
      </c>
      <c r="AA61" s="58">
        <f t="shared" si="469"/>
        <v>420</v>
      </c>
      <c r="AB61" s="51">
        <f t="shared" si="16"/>
        <v>898</v>
      </c>
      <c r="AC61" s="74">
        <v>4.0</v>
      </c>
      <c r="AD61" s="75">
        <v>98.0</v>
      </c>
      <c r="AE61" s="76">
        <v>84.0</v>
      </c>
      <c r="AF61" s="54">
        <f t="shared" si="17"/>
        <v>182</v>
      </c>
      <c r="AG61" s="74">
        <v>4.0</v>
      </c>
      <c r="AH61" s="75">
        <v>86.0</v>
      </c>
      <c r="AI61" s="76">
        <v>101.0</v>
      </c>
      <c r="AJ61" s="54">
        <f t="shared" si="18"/>
        <v>187</v>
      </c>
      <c r="AK61" s="74">
        <v>4.0</v>
      </c>
      <c r="AL61" s="75">
        <v>91.0</v>
      </c>
      <c r="AM61" s="76">
        <v>80.0</v>
      </c>
      <c r="AN61" s="54">
        <f t="shared" si="19"/>
        <v>171</v>
      </c>
      <c r="AO61" s="55">
        <f t="shared" ref="AO61:AP61" si="470">SUM(AD61,AH61,AL61)</f>
        <v>275</v>
      </c>
      <c r="AP61" s="59">
        <f t="shared" si="470"/>
        <v>265</v>
      </c>
      <c r="AQ61" s="54">
        <f t="shared" si="21"/>
        <v>540</v>
      </c>
      <c r="AR61" s="74">
        <v>4.0</v>
      </c>
      <c r="AS61" s="75">
        <v>93.0</v>
      </c>
      <c r="AT61" s="76">
        <v>68.0</v>
      </c>
      <c r="AU61" s="54">
        <f t="shared" si="22"/>
        <v>161</v>
      </c>
      <c r="AV61" s="74">
        <v>4.0</v>
      </c>
      <c r="AW61" s="75">
        <v>103.0</v>
      </c>
      <c r="AX61" s="76">
        <v>71.0</v>
      </c>
      <c r="AY61" s="54">
        <f t="shared" si="23"/>
        <v>174</v>
      </c>
      <c r="AZ61" s="55">
        <f t="shared" ref="AZ61:BA61" si="471">SUM(AS61,AW61)</f>
        <v>196</v>
      </c>
      <c r="BA61" s="59">
        <f t="shared" si="471"/>
        <v>139</v>
      </c>
      <c r="BB61" s="54">
        <f t="shared" si="25"/>
        <v>335</v>
      </c>
      <c r="BC61" s="74">
        <v>2.0</v>
      </c>
      <c r="BD61" s="76">
        <v>0.0</v>
      </c>
      <c r="BE61" s="74">
        <v>1.0</v>
      </c>
      <c r="BF61" s="76">
        <v>0.0</v>
      </c>
      <c r="BG61" s="74">
        <v>1.0</v>
      </c>
      <c r="BH61" s="76">
        <v>0.0</v>
      </c>
      <c r="BI61" s="57">
        <f t="shared" si="26"/>
        <v>0</v>
      </c>
      <c r="BJ61" s="75">
        <v>0.0</v>
      </c>
      <c r="BK61" s="76">
        <v>0.0</v>
      </c>
      <c r="BL61" s="57">
        <f t="shared" si="27"/>
        <v>0</v>
      </c>
      <c r="BM61" s="74">
        <v>2.0</v>
      </c>
      <c r="BN61" s="76">
        <v>88.0</v>
      </c>
      <c r="BO61" s="74">
        <v>1.0</v>
      </c>
      <c r="BP61" s="76">
        <v>32.0</v>
      </c>
      <c r="BQ61" s="74">
        <v>1.0</v>
      </c>
      <c r="BR61" s="76">
        <v>24.0</v>
      </c>
      <c r="BS61" s="57">
        <f t="shared" si="28"/>
        <v>144</v>
      </c>
      <c r="BT61" s="75">
        <v>78.0</v>
      </c>
      <c r="BU61" s="76">
        <v>66.0</v>
      </c>
      <c r="BV61" s="57">
        <f t="shared" si="29"/>
        <v>144</v>
      </c>
      <c r="BW61" s="58">
        <f t="shared" ref="BW61:BX61" si="472">SUM(BJ61,BT61)</f>
        <v>78</v>
      </c>
      <c r="BX61" s="59">
        <f t="shared" si="472"/>
        <v>66</v>
      </c>
      <c r="BY61" s="54">
        <f t="shared" si="31"/>
        <v>144</v>
      </c>
      <c r="BZ61" s="77">
        <v>468.0</v>
      </c>
      <c r="CA61" s="76">
        <v>425.0</v>
      </c>
      <c r="CB61" s="77">
        <v>281.0</v>
      </c>
      <c r="CC61" s="76">
        <v>242.0</v>
      </c>
      <c r="CD61" s="77">
        <v>40.0</v>
      </c>
      <c r="CE61" s="76">
        <v>43.0</v>
      </c>
      <c r="CF61" s="77">
        <v>4.0</v>
      </c>
      <c r="CG61" s="76">
        <v>2.0</v>
      </c>
      <c r="CH61" s="77">
        <v>183.0</v>
      </c>
      <c r="CI61" s="76">
        <v>124.0</v>
      </c>
      <c r="CJ61" s="77">
        <v>55.0</v>
      </c>
      <c r="CK61" s="76">
        <v>46.0</v>
      </c>
      <c r="CL61" s="77">
        <v>0.0</v>
      </c>
      <c r="CM61" s="76">
        <v>4.0</v>
      </c>
      <c r="CN61" s="61">
        <v>1027.0</v>
      </c>
      <c r="CO61" s="61">
        <v>890.0</v>
      </c>
      <c r="CP61" s="62">
        <f t="shared" si="33"/>
        <v>1917</v>
      </c>
      <c r="CQ61" s="61">
        <f t="shared" ref="CQ61:CR61" si="473">sum(Z61,AO61,AZ61,BJ61,BT61)</f>
        <v>1027</v>
      </c>
      <c r="CR61" s="61">
        <f t="shared" si="473"/>
        <v>890</v>
      </c>
      <c r="CS61" s="63">
        <f t="shared" si="35"/>
        <v>1917</v>
      </c>
      <c r="CT61" s="78">
        <v>497.0</v>
      </c>
      <c r="CU61" s="79">
        <v>452.0</v>
      </c>
      <c r="CV61" s="65">
        <f t="shared" si="36"/>
        <v>949</v>
      </c>
      <c r="CW61" s="78">
        <v>83.0</v>
      </c>
      <c r="CX61" s="79">
        <v>101.0</v>
      </c>
      <c r="CY61" s="65">
        <f t="shared" si="37"/>
        <v>184</v>
      </c>
      <c r="CZ61" s="78">
        <v>130.0</v>
      </c>
      <c r="DA61" s="79">
        <v>123.0</v>
      </c>
      <c r="DB61" s="65">
        <f t="shared" si="38"/>
        <v>253</v>
      </c>
      <c r="DC61" s="78">
        <v>21.0</v>
      </c>
      <c r="DD61" s="79">
        <v>21.0</v>
      </c>
      <c r="DE61" s="65">
        <f t="shared" si="39"/>
        <v>42</v>
      </c>
      <c r="DF61" s="78">
        <v>293.0</v>
      </c>
      <c r="DG61" s="79">
        <v>200.0</v>
      </c>
      <c r="DH61" s="65">
        <f t="shared" si="40"/>
        <v>493</v>
      </c>
      <c r="DI61" s="78">
        <v>0.0</v>
      </c>
      <c r="DJ61" s="79">
        <v>0.0</v>
      </c>
      <c r="DK61" s="65">
        <f t="shared" si="41"/>
        <v>0</v>
      </c>
      <c r="DL61" s="80">
        <v>1027.0</v>
      </c>
      <c r="DM61" s="81">
        <v>890.0</v>
      </c>
      <c r="DN61" s="54">
        <f t="shared" si="383"/>
        <v>1917</v>
      </c>
      <c r="DO61" s="82"/>
      <c r="DP61" s="54">
        <f t="shared" ref="DP61:DQ61" si="474">SUM(CQ61-DL61)</f>
        <v>0</v>
      </c>
      <c r="DQ61" s="54">
        <f t="shared" si="474"/>
        <v>0</v>
      </c>
      <c r="DR61" s="69">
        <f t="shared" si="43"/>
        <v>1917</v>
      </c>
      <c r="DS61" s="55">
        <f t="shared" si="44"/>
        <v>1917</v>
      </c>
      <c r="DT61" s="59">
        <f t="shared" si="226"/>
        <v>0</v>
      </c>
      <c r="DU61" s="59">
        <f t="shared" si="227"/>
        <v>0</v>
      </c>
      <c r="DV61" s="54">
        <f t="shared" ref="DV61:DW61" si="475">SUM(CN61-CQ61)</f>
        <v>0</v>
      </c>
      <c r="DW61" s="54">
        <f t="shared" si="475"/>
        <v>0</v>
      </c>
      <c r="DX61" s="70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2"/>
      <c r="HI61" s="71"/>
    </row>
    <row r="62">
      <c r="A62" s="44">
        <v>58.0</v>
      </c>
      <c r="B62" s="45">
        <v>1286.0</v>
      </c>
      <c r="C62" s="46" t="s">
        <v>126</v>
      </c>
      <c r="D62" s="47" t="s">
        <v>64</v>
      </c>
      <c r="E62" s="48" t="s">
        <v>65</v>
      </c>
      <c r="F62" s="74">
        <v>2.0</v>
      </c>
      <c r="G62" s="75">
        <v>41.0</v>
      </c>
      <c r="H62" s="76">
        <v>39.0</v>
      </c>
      <c r="I62" s="51">
        <f t="shared" si="10"/>
        <v>80</v>
      </c>
      <c r="J62" s="74">
        <v>2.0</v>
      </c>
      <c r="K62" s="75">
        <v>48.0</v>
      </c>
      <c r="L62" s="76">
        <v>34.0</v>
      </c>
      <c r="M62" s="51">
        <f t="shared" si="11"/>
        <v>82</v>
      </c>
      <c r="N62" s="74">
        <v>2.0</v>
      </c>
      <c r="O62" s="75">
        <v>45.0</v>
      </c>
      <c r="P62" s="76">
        <v>37.0</v>
      </c>
      <c r="Q62" s="51">
        <f t="shared" si="12"/>
        <v>82</v>
      </c>
      <c r="R62" s="74">
        <v>2.0</v>
      </c>
      <c r="S62" s="75">
        <v>38.0</v>
      </c>
      <c r="T62" s="76">
        <v>42.0</v>
      </c>
      <c r="U62" s="51">
        <f t="shared" si="13"/>
        <v>80</v>
      </c>
      <c r="V62" s="74">
        <v>2.0</v>
      </c>
      <c r="W62" s="75">
        <v>43.0</v>
      </c>
      <c r="X62" s="76">
        <v>37.0</v>
      </c>
      <c r="Y62" s="51">
        <f t="shared" si="14"/>
        <v>80</v>
      </c>
      <c r="Z62" s="58">
        <f t="shared" ref="Z62:AA62" si="476">G62+K62+O62+S62+W62</f>
        <v>215</v>
      </c>
      <c r="AA62" s="58">
        <f t="shared" si="476"/>
        <v>189</v>
      </c>
      <c r="AB62" s="51">
        <f t="shared" si="16"/>
        <v>404</v>
      </c>
      <c r="AC62" s="74">
        <v>2.0</v>
      </c>
      <c r="AD62" s="75">
        <v>41.0</v>
      </c>
      <c r="AE62" s="76">
        <v>41.0</v>
      </c>
      <c r="AF62" s="54">
        <f t="shared" si="17"/>
        <v>82</v>
      </c>
      <c r="AG62" s="74">
        <v>2.0</v>
      </c>
      <c r="AH62" s="75">
        <v>42.0</v>
      </c>
      <c r="AI62" s="76">
        <v>39.0</v>
      </c>
      <c r="AJ62" s="54">
        <f t="shared" si="18"/>
        <v>81</v>
      </c>
      <c r="AK62" s="74">
        <v>2.0</v>
      </c>
      <c r="AL62" s="75">
        <v>38.0</v>
      </c>
      <c r="AM62" s="76">
        <v>42.0</v>
      </c>
      <c r="AN62" s="54">
        <f t="shared" si="19"/>
        <v>80</v>
      </c>
      <c r="AO62" s="55">
        <f t="shared" ref="AO62:AP62" si="477">SUM(AD62,AH62,AL62)</f>
        <v>121</v>
      </c>
      <c r="AP62" s="59">
        <f t="shared" si="477"/>
        <v>122</v>
      </c>
      <c r="AQ62" s="54">
        <f t="shared" si="21"/>
        <v>243</v>
      </c>
      <c r="AR62" s="74">
        <v>3.0</v>
      </c>
      <c r="AS62" s="75">
        <v>61.0</v>
      </c>
      <c r="AT62" s="76">
        <v>59.0</v>
      </c>
      <c r="AU62" s="54">
        <f t="shared" si="22"/>
        <v>120</v>
      </c>
      <c r="AV62" s="74">
        <v>3.0</v>
      </c>
      <c r="AW62" s="75">
        <v>81.0</v>
      </c>
      <c r="AX62" s="76">
        <v>63.0</v>
      </c>
      <c r="AY62" s="54">
        <f t="shared" si="23"/>
        <v>144</v>
      </c>
      <c r="AZ62" s="55">
        <f t="shared" ref="AZ62:BA62" si="478">SUM(AS62,AW62)</f>
        <v>142</v>
      </c>
      <c r="BA62" s="59">
        <f t="shared" si="478"/>
        <v>122</v>
      </c>
      <c r="BB62" s="54">
        <f t="shared" si="25"/>
        <v>264</v>
      </c>
      <c r="BC62" s="74">
        <v>1.0</v>
      </c>
      <c r="BD62" s="76">
        <v>0.0</v>
      </c>
      <c r="BE62" s="74">
        <v>1.0</v>
      </c>
      <c r="BF62" s="76">
        <v>0.0</v>
      </c>
      <c r="BG62" s="74">
        <v>1.0</v>
      </c>
      <c r="BH62" s="76">
        <v>0.0</v>
      </c>
      <c r="BI62" s="57">
        <f t="shared" si="26"/>
        <v>0</v>
      </c>
      <c r="BJ62" s="75">
        <v>0.0</v>
      </c>
      <c r="BK62" s="76">
        <v>0.0</v>
      </c>
      <c r="BL62" s="57">
        <f t="shared" si="27"/>
        <v>0</v>
      </c>
      <c r="BM62" s="74">
        <v>1.0</v>
      </c>
      <c r="BN62" s="76">
        <v>36.0</v>
      </c>
      <c r="BO62" s="74">
        <v>1.0</v>
      </c>
      <c r="BP62" s="76">
        <v>38.0</v>
      </c>
      <c r="BQ62" s="74">
        <v>1.0</v>
      </c>
      <c r="BR62" s="76">
        <v>38.0</v>
      </c>
      <c r="BS62" s="57">
        <f t="shared" si="28"/>
        <v>112</v>
      </c>
      <c r="BT62" s="75">
        <v>58.0</v>
      </c>
      <c r="BU62" s="76">
        <v>54.0</v>
      </c>
      <c r="BV62" s="57">
        <f t="shared" si="29"/>
        <v>112</v>
      </c>
      <c r="BW62" s="58">
        <f t="shared" ref="BW62:BX62" si="479">SUM(BJ62,BT62)</f>
        <v>58</v>
      </c>
      <c r="BX62" s="59">
        <f t="shared" si="479"/>
        <v>54</v>
      </c>
      <c r="BY62" s="54">
        <f t="shared" si="31"/>
        <v>112</v>
      </c>
      <c r="BZ62" s="77">
        <v>329.0</v>
      </c>
      <c r="CA62" s="76">
        <v>302.0</v>
      </c>
      <c r="CB62" s="77">
        <v>80.0</v>
      </c>
      <c r="CC62" s="76">
        <v>93.0</v>
      </c>
      <c r="CD62" s="77">
        <v>30.0</v>
      </c>
      <c r="CE62" s="76">
        <v>28.0</v>
      </c>
      <c r="CF62" s="77">
        <v>0.0</v>
      </c>
      <c r="CG62" s="76">
        <v>1.0</v>
      </c>
      <c r="CH62" s="77">
        <v>65.0</v>
      </c>
      <c r="CI62" s="76">
        <v>35.0</v>
      </c>
      <c r="CJ62" s="77">
        <v>26.0</v>
      </c>
      <c r="CK62" s="76">
        <v>25.0</v>
      </c>
      <c r="CL62" s="77">
        <v>6.0</v>
      </c>
      <c r="CM62" s="76">
        <v>3.0</v>
      </c>
      <c r="CN62" s="61">
        <f t="shared" ref="CN62:CO62" si="480">SUM(BZ62,CB62,CD62,CF62,CH62,CJ62,CL62)</f>
        <v>536</v>
      </c>
      <c r="CO62" s="61">
        <f t="shared" si="480"/>
        <v>487</v>
      </c>
      <c r="CP62" s="62">
        <f t="shared" si="33"/>
        <v>1023</v>
      </c>
      <c r="CQ62" s="61">
        <f t="shared" ref="CQ62:CR62" si="481">sum(Z62,AO62,AZ62,BJ62,BT62)</f>
        <v>536</v>
      </c>
      <c r="CR62" s="61">
        <f t="shared" si="481"/>
        <v>487</v>
      </c>
      <c r="CS62" s="63">
        <f t="shared" si="35"/>
        <v>1023</v>
      </c>
      <c r="CT62" s="78">
        <v>97.0</v>
      </c>
      <c r="CU62" s="79">
        <v>103.0</v>
      </c>
      <c r="CV62" s="65">
        <f t="shared" si="36"/>
        <v>200</v>
      </c>
      <c r="CW62" s="78">
        <v>14.0</v>
      </c>
      <c r="CX62" s="79">
        <v>14.0</v>
      </c>
      <c r="CY62" s="65">
        <f t="shared" si="37"/>
        <v>28</v>
      </c>
      <c r="CZ62" s="78">
        <v>100.0</v>
      </c>
      <c r="DA62" s="79">
        <v>74.0</v>
      </c>
      <c r="DB62" s="65">
        <f t="shared" si="38"/>
        <v>174</v>
      </c>
      <c r="DC62" s="78">
        <v>7.0</v>
      </c>
      <c r="DD62" s="79">
        <v>6.0</v>
      </c>
      <c r="DE62" s="65">
        <f t="shared" si="39"/>
        <v>13</v>
      </c>
      <c r="DF62" s="78">
        <v>318.0</v>
      </c>
      <c r="DG62" s="79">
        <v>290.0</v>
      </c>
      <c r="DH62" s="65">
        <f t="shared" si="40"/>
        <v>608</v>
      </c>
      <c r="DI62" s="78">
        <v>0.0</v>
      </c>
      <c r="DJ62" s="79">
        <v>0.0</v>
      </c>
      <c r="DK62" s="65">
        <f t="shared" si="41"/>
        <v>0</v>
      </c>
      <c r="DL62" s="80">
        <v>536.0</v>
      </c>
      <c r="DM62" s="81">
        <v>487.0</v>
      </c>
      <c r="DN62" s="54">
        <f t="shared" si="383"/>
        <v>1023</v>
      </c>
      <c r="DO62" s="82"/>
      <c r="DP62" s="54">
        <f t="shared" ref="DP62:DQ62" si="482">SUM(CQ62-DL62)</f>
        <v>0</v>
      </c>
      <c r="DQ62" s="54">
        <f t="shared" si="482"/>
        <v>0</v>
      </c>
      <c r="DR62" s="69">
        <f t="shared" si="43"/>
        <v>1023</v>
      </c>
      <c r="DS62" s="55">
        <f t="shared" si="44"/>
        <v>1023</v>
      </c>
      <c r="DT62" s="59">
        <f t="shared" si="226"/>
        <v>0</v>
      </c>
      <c r="DU62" s="59">
        <f t="shared" si="227"/>
        <v>0</v>
      </c>
      <c r="DV62" s="54">
        <f t="shared" ref="DV62:DW62" si="483">SUM(CN62-CQ62)</f>
        <v>0</v>
      </c>
      <c r="DW62" s="54">
        <f t="shared" si="483"/>
        <v>0</v>
      </c>
      <c r="DX62" s="70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2"/>
      <c r="HI62" s="71"/>
    </row>
    <row r="63">
      <c r="A63" s="44">
        <v>59.0</v>
      </c>
      <c r="B63" s="45">
        <v>1274.0</v>
      </c>
      <c r="C63" s="46" t="s">
        <v>127</v>
      </c>
      <c r="D63" s="47" t="s">
        <v>64</v>
      </c>
      <c r="E63" s="48" t="s">
        <v>65</v>
      </c>
      <c r="F63" s="74">
        <v>3.0</v>
      </c>
      <c r="G63" s="75">
        <v>83.0</v>
      </c>
      <c r="H63" s="76">
        <v>66.0</v>
      </c>
      <c r="I63" s="51">
        <f t="shared" si="10"/>
        <v>149</v>
      </c>
      <c r="J63" s="74">
        <v>3.0</v>
      </c>
      <c r="K63" s="75">
        <v>105.0</v>
      </c>
      <c r="L63" s="76">
        <v>56.0</v>
      </c>
      <c r="M63" s="51">
        <f t="shared" si="11"/>
        <v>161</v>
      </c>
      <c r="N63" s="74">
        <v>3.0</v>
      </c>
      <c r="O63" s="75">
        <v>82.0</v>
      </c>
      <c r="P63" s="76">
        <v>53.0</v>
      </c>
      <c r="Q63" s="51">
        <f t="shared" si="12"/>
        <v>135</v>
      </c>
      <c r="R63" s="74">
        <v>3.0</v>
      </c>
      <c r="S63" s="75">
        <v>71.0</v>
      </c>
      <c r="T63" s="76">
        <v>73.0</v>
      </c>
      <c r="U63" s="51">
        <f t="shared" si="13"/>
        <v>144</v>
      </c>
      <c r="V63" s="74">
        <v>3.0</v>
      </c>
      <c r="W63" s="75">
        <v>75.0</v>
      </c>
      <c r="X63" s="76">
        <v>74.0</v>
      </c>
      <c r="Y63" s="51">
        <f t="shared" si="14"/>
        <v>149</v>
      </c>
      <c r="Z63" s="58">
        <f t="shared" ref="Z63:AA63" si="484">G63+K63+O63+S63+W63</f>
        <v>416</v>
      </c>
      <c r="AA63" s="58">
        <f t="shared" si="484"/>
        <v>322</v>
      </c>
      <c r="AB63" s="51">
        <f t="shared" si="16"/>
        <v>738</v>
      </c>
      <c r="AC63" s="74">
        <v>3.0</v>
      </c>
      <c r="AD63" s="75">
        <v>81.0</v>
      </c>
      <c r="AE63" s="76">
        <v>63.0</v>
      </c>
      <c r="AF63" s="54">
        <f t="shared" si="17"/>
        <v>144</v>
      </c>
      <c r="AG63" s="74">
        <v>3.0</v>
      </c>
      <c r="AH63" s="75">
        <v>85.0</v>
      </c>
      <c r="AI63" s="76">
        <v>57.0</v>
      </c>
      <c r="AJ63" s="54">
        <f t="shared" si="18"/>
        <v>142</v>
      </c>
      <c r="AK63" s="74">
        <v>3.0</v>
      </c>
      <c r="AL63" s="75">
        <v>79.0</v>
      </c>
      <c r="AM63" s="76">
        <v>60.0</v>
      </c>
      <c r="AN63" s="54">
        <f t="shared" si="19"/>
        <v>139</v>
      </c>
      <c r="AO63" s="55">
        <f t="shared" ref="AO63:AP63" si="485">SUM(AD63,AH63,AL63)</f>
        <v>245</v>
      </c>
      <c r="AP63" s="59">
        <f t="shared" si="485"/>
        <v>180</v>
      </c>
      <c r="AQ63" s="54">
        <f t="shared" si="21"/>
        <v>425</v>
      </c>
      <c r="AR63" s="74">
        <v>3.0</v>
      </c>
      <c r="AS63" s="75">
        <v>73.0</v>
      </c>
      <c r="AT63" s="76">
        <v>65.0</v>
      </c>
      <c r="AU63" s="54">
        <f t="shared" si="22"/>
        <v>138</v>
      </c>
      <c r="AV63" s="74">
        <v>3.0</v>
      </c>
      <c r="AW63" s="75">
        <v>74.0</v>
      </c>
      <c r="AX63" s="76">
        <v>63.0</v>
      </c>
      <c r="AY63" s="54">
        <f t="shared" si="23"/>
        <v>137</v>
      </c>
      <c r="AZ63" s="55">
        <f t="shared" ref="AZ63:BA63" si="486">SUM(AS63,AW63)</f>
        <v>147</v>
      </c>
      <c r="BA63" s="59">
        <f t="shared" si="486"/>
        <v>128</v>
      </c>
      <c r="BB63" s="54">
        <f t="shared" si="25"/>
        <v>275</v>
      </c>
      <c r="BC63" s="74">
        <v>1.0</v>
      </c>
      <c r="BD63" s="76">
        <v>0.0</v>
      </c>
      <c r="BE63" s="74">
        <v>1.0</v>
      </c>
      <c r="BF63" s="76">
        <v>0.0</v>
      </c>
      <c r="BG63" s="74">
        <v>0.0</v>
      </c>
      <c r="BH63" s="76">
        <v>0.0</v>
      </c>
      <c r="BI63" s="57">
        <f t="shared" si="26"/>
        <v>0</v>
      </c>
      <c r="BJ63" s="75">
        <v>0.0</v>
      </c>
      <c r="BK63" s="76">
        <v>0.0</v>
      </c>
      <c r="BL63" s="57">
        <f t="shared" si="27"/>
        <v>0</v>
      </c>
      <c r="BM63" s="74">
        <v>1.0</v>
      </c>
      <c r="BN63" s="76">
        <v>55.0</v>
      </c>
      <c r="BO63" s="74">
        <v>1.0</v>
      </c>
      <c r="BP63" s="76">
        <v>51.0</v>
      </c>
      <c r="BQ63" s="74">
        <v>0.0</v>
      </c>
      <c r="BR63" s="76">
        <v>0.0</v>
      </c>
      <c r="BS63" s="57">
        <f t="shared" si="28"/>
        <v>106</v>
      </c>
      <c r="BT63" s="75">
        <v>67.0</v>
      </c>
      <c r="BU63" s="76">
        <v>39.0</v>
      </c>
      <c r="BV63" s="57">
        <f t="shared" si="29"/>
        <v>106</v>
      </c>
      <c r="BW63" s="58">
        <f t="shared" ref="BW63:BX63" si="487">SUM(BJ63,BT63)</f>
        <v>67</v>
      </c>
      <c r="BX63" s="59">
        <f t="shared" si="487"/>
        <v>39</v>
      </c>
      <c r="BY63" s="54">
        <f t="shared" si="31"/>
        <v>106</v>
      </c>
      <c r="BZ63" s="77">
        <v>500.0</v>
      </c>
      <c r="CA63" s="76">
        <v>381.0</v>
      </c>
      <c r="CB63" s="77">
        <v>179.0</v>
      </c>
      <c r="CC63" s="76">
        <v>137.0</v>
      </c>
      <c r="CD63" s="77">
        <v>48.0</v>
      </c>
      <c r="CE63" s="76">
        <v>54.0</v>
      </c>
      <c r="CF63" s="77">
        <v>3.0</v>
      </c>
      <c r="CG63" s="76">
        <v>1.0</v>
      </c>
      <c r="CH63" s="77">
        <v>92.0</v>
      </c>
      <c r="CI63" s="76">
        <v>66.0</v>
      </c>
      <c r="CJ63" s="77">
        <v>52.0</v>
      </c>
      <c r="CK63" s="76">
        <v>30.0</v>
      </c>
      <c r="CL63" s="77">
        <v>1.0</v>
      </c>
      <c r="CM63" s="76">
        <v>0.0</v>
      </c>
      <c r="CN63" s="61">
        <f t="shared" ref="CN63:CO63" si="488">SUM(BZ63,CB63,CD63,CF63,CH63,CJ63,CL63)</f>
        <v>875</v>
      </c>
      <c r="CO63" s="61">
        <f t="shared" si="488"/>
        <v>669</v>
      </c>
      <c r="CP63" s="62">
        <f t="shared" si="33"/>
        <v>1544</v>
      </c>
      <c r="CQ63" s="61">
        <f t="shared" ref="CQ63:CR63" si="489">sum(Z63,AO63,AZ63,BJ63,BT63)</f>
        <v>875</v>
      </c>
      <c r="CR63" s="61">
        <f t="shared" si="489"/>
        <v>669</v>
      </c>
      <c r="CS63" s="63">
        <f t="shared" si="35"/>
        <v>1544</v>
      </c>
      <c r="CT63" s="78">
        <v>373.0</v>
      </c>
      <c r="CU63" s="79">
        <v>312.0</v>
      </c>
      <c r="CV63" s="65">
        <f t="shared" si="36"/>
        <v>685</v>
      </c>
      <c r="CW63" s="78">
        <v>51.0</v>
      </c>
      <c r="CX63" s="79">
        <v>41.0</v>
      </c>
      <c r="CY63" s="65">
        <f t="shared" si="37"/>
        <v>92</v>
      </c>
      <c r="CZ63" s="78">
        <v>137.0</v>
      </c>
      <c r="DA63" s="79">
        <v>78.0</v>
      </c>
      <c r="DB63" s="65">
        <f t="shared" si="38"/>
        <v>215</v>
      </c>
      <c r="DC63" s="78">
        <v>56.0</v>
      </c>
      <c r="DD63" s="79">
        <v>37.0</v>
      </c>
      <c r="DE63" s="65">
        <f t="shared" si="39"/>
        <v>93</v>
      </c>
      <c r="DF63" s="78">
        <v>258.0</v>
      </c>
      <c r="DG63" s="79">
        <v>201.0</v>
      </c>
      <c r="DH63" s="65">
        <f t="shared" si="40"/>
        <v>459</v>
      </c>
      <c r="DI63" s="78">
        <v>0.0</v>
      </c>
      <c r="DJ63" s="79">
        <v>0.0</v>
      </c>
      <c r="DK63" s="65">
        <f t="shared" si="41"/>
        <v>0</v>
      </c>
      <c r="DL63" s="80">
        <v>875.0</v>
      </c>
      <c r="DM63" s="81">
        <v>669.0</v>
      </c>
      <c r="DN63" s="54">
        <f t="shared" si="383"/>
        <v>1544</v>
      </c>
      <c r="DO63" s="82"/>
      <c r="DP63" s="54">
        <f t="shared" ref="DP63:DQ63" si="490">SUM(CQ63-DL63)</f>
        <v>0</v>
      </c>
      <c r="DQ63" s="54">
        <f t="shared" si="490"/>
        <v>0</v>
      </c>
      <c r="DR63" s="69">
        <f t="shared" si="43"/>
        <v>1544</v>
      </c>
      <c r="DS63" s="55">
        <f t="shared" si="44"/>
        <v>1544</v>
      </c>
      <c r="DT63" s="59">
        <f t="shared" si="226"/>
        <v>0</v>
      </c>
      <c r="DU63" s="59">
        <f t="shared" si="227"/>
        <v>0</v>
      </c>
      <c r="DV63" s="54">
        <f t="shared" ref="DV63:DW63" si="491">SUM(CN63-CQ63)</f>
        <v>0</v>
      </c>
      <c r="DW63" s="54">
        <f t="shared" si="491"/>
        <v>0</v>
      </c>
      <c r="DX63" s="70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2"/>
      <c r="HI63" s="71"/>
    </row>
    <row r="64">
      <c r="A64" s="44">
        <v>60.0</v>
      </c>
      <c r="B64" s="45">
        <v>1287.0</v>
      </c>
      <c r="C64" s="46" t="s">
        <v>128</v>
      </c>
      <c r="D64" s="47" t="s">
        <v>64</v>
      </c>
      <c r="E64" s="48" t="s">
        <v>65</v>
      </c>
      <c r="F64" s="74">
        <v>3.0</v>
      </c>
      <c r="G64" s="75">
        <v>64.0</v>
      </c>
      <c r="H64" s="76">
        <v>56.0</v>
      </c>
      <c r="I64" s="51">
        <f t="shared" si="10"/>
        <v>120</v>
      </c>
      <c r="J64" s="74">
        <v>3.0</v>
      </c>
      <c r="K64" s="75">
        <v>64.0</v>
      </c>
      <c r="L64" s="76">
        <v>58.0</v>
      </c>
      <c r="M64" s="51">
        <f t="shared" si="11"/>
        <v>122</v>
      </c>
      <c r="N64" s="74">
        <v>3.0</v>
      </c>
      <c r="O64" s="75">
        <v>57.0</v>
      </c>
      <c r="P64" s="76">
        <v>60.0</v>
      </c>
      <c r="Q64" s="51">
        <f t="shared" si="12"/>
        <v>117</v>
      </c>
      <c r="R64" s="74">
        <v>3.0</v>
      </c>
      <c r="S64" s="75">
        <v>70.0</v>
      </c>
      <c r="T64" s="76">
        <v>48.0</v>
      </c>
      <c r="U64" s="51">
        <f t="shared" si="13"/>
        <v>118</v>
      </c>
      <c r="V64" s="74">
        <v>3.0</v>
      </c>
      <c r="W64" s="75">
        <v>62.0</v>
      </c>
      <c r="X64" s="76">
        <v>56.0</v>
      </c>
      <c r="Y64" s="51">
        <f t="shared" si="14"/>
        <v>118</v>
      </c>
      <c r="Z64" s="58">
        <f t="shared" ref="Z64:AA64" si="492">G64+K64+O64+S64+W64</f>
        <v>317</v>
      </c>
      <c r="AA64" s="58">
        <f t="shared" si="492"/>
        <v>278</v>
      </c>
      <c r="AB64" s="51">
        <f t="shared" si="16"/>
        <v>595</v>
      </c>
      <c r="AC64" s="74">
        <v>3.0</v>
      </c>
      <c r="AD64" s="75">
        <v>58.0</v>
      </c>
      <c r="AE64" s="76">
        <v>66.0</v>
      </c>
      <c r="AF64" s="54">
        <f t="shared" si="17"/>
        <v>124</v>
      </c>
      <c r="AG64" s="74">
        <v>3.0</v>
      </c>
      <c r="AH64" s="75">
        <v>66.0</v>
      </c>
      <c r="AI64" s="76">
        <v>52.0</v>
      </c>
      <c r="AJ64" s="54">
        <f t="shared" si="18"/>
        <v>118</v>
      </c>
      <c r="AK64" s="74">
        <v>3.0</v>
      </c>
      <c r="AL64" s="75">
        <v>71.0</v>
      </c>
      <c r="AM64" s="76">
        <v>49.0</v>
      </c>
      <c r="AN64" s="54">
        <f t="shared" si="19"/>
        <v>120</v>
      </c>
      <c r="AO64" s="55">
        <f t="shared" ref="AO64:AP64" si="493">SUM(AD64,AH64,AL64)</f>
        <v>195</v>
      </c>
      <c r="AP64" s="59">
        <f t="shared" si="493"/>
        <v>167</v>
      </c>
      <c r="AQ64" s="54">
        <f t="shared" si="21"/>
        <v>362</v>
      </c>
      <c r="AR64" s="74">
        <v>3.0</v>
      </c>
      <c r="AS64" s="75">
        <v>78.0</v>
      </c>
      <c r="AT64" s="76">
        <v>54.0</v>
      </c>
      <c r="AU64" s="54">
        <f t="shared" si="22"/>
        <v>132</v>
      </c>
      <c r="AV64" s="74">
        <v>3.0</v>
      </c>
      <c r="AW64" s="75">
        <v>58.0</v>
      </c>
      <c r="AX64" s="76">
        <v>60.0</v>
      </c>
      <c r="AY64" s="54">
        <f t="shared" si="23"/>
        <v>118</v>
      </c>
      <c r="AZ64" s="55">
        <f t="shared" ref="AZ64:BA64" si="494">SUM(AS64,AW64)</f>
        <v>136</v>
      </c>
      <c r="BA64" s="59">
        <f t="shared" si="494"/>
        <v>114</v>
      </c>
      <c r="BB64" s="54">
        <f t="shared" si="25"/>
        <v>250</v>
      </c>
      <c r="BC64" s="74">
        <v>1.0</v>
      </c>
      <c r="BD64" s="76">
        <v>0.0</v>
      </c>
      <c r="BE64" s="74">
        <v>1.0</v>
      </c>
      <c r="BF64" s="76">
        <v>0.0</v>
      </c>
      <c r="BG64" s="74">
        <v>1.0</v>
      </c>
      <c r="BH64" s="76">
        <v>0.0</v>
      </c>
      <c r="BI64" s="57">
        <f t="shared" si="26"/>
        <v>0</v>
      </c>
      <c r="BJ64" s="75">
        <v>0.0</v>
      </c>
      <c r="BK64" s="76">
        <v>0.0</v>
      </c>
      <c r="BL64" s="57">
        <f t="shared" si="27"/>
        <v>0</v>
      </c>
      <c r="BM64" s="74">
        <v>1.0</v>
      </c>
      <c r="BN64" s="76">
        <v>43.0</v>
      </c>
      <c r="BO64" s="74">
        <v>1.0</v>
      </c>
      <c r="BP64" s="76">
        <v>28.0</v>
      </c>
      <c r="BQ64" s="74">
        <v>1.0</v>
      </c>
      <c r="BR64" s="76">
        <v>48.0</v>
      </c>
      <c r="BS64" s="57">
        <f t="shared" si="28"/>
        <v>119</v>
      </c>
      <c r="BT64" s="75">
        <v>59.0</v>
      </c>
      <c r="BU64" s="76">
        <v>60.0</v>
      </c>
      <c r="BV64" s="57">
        <f t="shared" si="29"/>
        <v>119</v>
      </c>
      <c r="BW64" s="58">
        <f t="shared" ref="BW64:BX64" si="495">SUM(BJ64,BT64)</f>
        <v>59</v>
      </c>
      <c r="BX64" s="59">
        <f t="shared" si="495"/>
        <v>60</v>
      </c>
      <c r="BY64" s="54">
        <f t="shared" si="31"/>
        <v>119</v>
      </c>
      <c r="BZ64" s="77">
        <v>393.0</v>
      </c>
      <c r="CA64" s="76">
        <v>355.0</v>
      </c>
      <c r="CB64" s="77">
        <v>194.0</v>
      </c>
      <c r="CC64" s="76">
        <v>147.0</v>
      </c>
      <c r="CD64" s="77">
        <v>41.0</v>
      </c>
      <c r="CE64" s="76">
        <v>44.0</v>
      </c>
      <c r="CF64" s="77">
        <v>1.0</v>
      </c>
      <c r="CG64" s="76">
        <v>2.0</v>
      </c>
      <c r="CH64" s="77">
        <v>48.0</v>
      </c>
      <c r="CI64" s="76">
        <v>41.0</v>
      </c>
      <c r="CJ64" s="77">
        <v>24.0</v>
      </c>
      <c r="CK64" s="76">
        <v>23.0</v>
      </c>
      <c r="CL64" s="77">
        <v>6.0</v>
      </c>
      <c r="CM64" s="76">
        <v>7.0</v>
      </c>
      <c r="CN64" s="61">
        <f t="shared" ref="CN64:CO64" si="496">SUM(BZ64,CB64,CD64,CF64,CH64,CJ64,CL64)</f>
        <v>707</v>
      </c>
      <c r="CO64" s="61">
        <f t="shared" si="496"/>
        <v>619</v>
      </c>
      <c r="CP64" s="62">
        <f t="shared" si="33"/>
        <v>1326</v>
      </c>
      <c r="CQ64" s="61">
        <f t="shared" ref="CQ64:CR64" si="497">sum(Z64,AO64,AZ64,BJ64,BT64)</f>
        <v>707</v>
      </c>
      <c r="CR64" s="61">
        <f t="shared" si="497"/>
        <v>619</v>
      </c>
      <c r="CS64" s="63">
        <f t="shared" si="35"/>
        <v>1326</v>
      </c>
      <c r="CT64" s="78">
        <v>250.0</v>
      </c>
      <c r="CU64" s="79">
        <v>225.0</v>
      </c>
      <c r="CV64" s="65">
        <f t="shared" si="36"/>
        <v>475</v>
      </c>
      <c r="CW64" s="78">
        <v>46.0</v>
      </c>
      <c r="CX64" s="79">
        <v>39.0</v>
      </c>
      <c r="CY64" s="65">
        <f t="shared" si="37"/>
        <v>85</v>
      </c>
      <c r="CZ64" s="78">
        <v>18.0</v>
      </c>
      <c r="DA64" s="79">
        <v>28.0</v>
      </c>
      <c r="DB64" s="65">
        <f t="shared" si="38"/>
        <v>46</v>
      </c>
      <c r="DC64" s="78">
        <v>14.0</v>
      </c>
      <c r="DD64" s="79">
        <v>14.0</v>
      </c>
      <c r="DE64" s="65">
        <f t="shared" si="39"/>
        <v>28</v>
      </c>
      <c r="DF64" s="78">
        <v>379.0</v>
      </c>
      <c r="DG64" s="79">
        <v>313.0</v>
      </c>
      <c r="DH64" s="65">
        <f t="shared" si="40"/>
        <v>692</v>
      </c>
      <c r="DI64" s="78">
        <v>0.0</v>
      </c>
      <c r="DJ64" s="79">
        <v>0.0</v>
      </c>
      <c r="DK64" s="65">
        <f t="shared" si="41"/>
        <v>0</v>
      </c>
      <c r="DL64" s="80">
        <v>707.0</v>
      </c>
      <c r="DM64" s="81">
        <v>619.0</v>
      </c>
      <c r="DN64" s="54">
        <f t="shared" si="383"/>
        <v>1326</v>
      </c>
      <c r="DO64" s="82"/>
      <c r="DP64" s="54">
        <f t="shared" ref="DP64:DQ64" si="498">SUM(CQ64-DL64)</f>
        <v>0</v>
      </c>
      <c r="DQ64" s="54">
        <f t="shared" si="498"/>
        <v>0</v>
      </c>
      <c r="DR64" s="69">
        <f t="shared" si="43"/>
        <v>1326</v>
      </c>
      <c r="DS64" s="55">
        <f t="shared" si="44"/>
        <v>1326</v>
      </c>
      <c r="DT64" s="59">
        <f t="shared" si="226"/>
        <v>0</v>
      </c>
      <c r="DU64" s="59">
        <f t="shared" si="227"/>
        <v>0</v>
      </c>
      <c r="DV64" s="54">
        <f t="shared" ref="DV64:DW64" si="499">SUM(CN64-CQ64)</f>
        <v>0</v>
      </c>
      <c r="DW64" s="54">
        <f t="shared" si="499"/>
        <v>0</v>
      </c>
      <c r="DX64" s="70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2"/>
      <c r="HI64" s="71"/>
    </row>
    <row r="65">
      <c r="A65" s="44">
        <v>61.0</v>
      </c>
      <c r="B65" s="45">
        <v>1257.0</v>
      </c>
      <c r="C65" s="46" t="s">
        <v>129</v>
      </c>
      <c r="D65" s="47" t="s">
        <v>64</v>
      </c>
      <c r="E65" s="48" t="s">
        <v>65</v>
      </c>
      <c r="F65" s="74">
        <v>3.0</v>
      </c>
      <c r="G65" s="75">
        <v>56.0</v>
      </c>
      <c r="H65" s="76">
        <v>49.0</v>
      </c>
      <c r="I65" s="51">
        <f t="shared" si="10"/>
        <v>105</v>
      </c>
      <c r="J65" s="74">
        <v>3.0</v>
      </c>
      <c r="K65" s="75">
        <v>59.0</v>
      </c>
      <c r="L65" s="76">
        <v>60.0</v>
      </c>
      <c r="M65" s="51">
        <f t="shared" si="11"/>
        <v>119</v>
      </c>
      <c r="N65" s="74">
        <v>3.0</v>
      </c>
      <c r="O65" s="75">
        <v>69.0</v>
      </c>
      <c r="P65" s="76">
        <v>58.0</v>
      </c>
      <c r="Q65" s="51">
        <f t="shared" si="12"/>
        <v>127</v>
      </c>
      <c r="R65" s="74">
        <v>3.0</v>
      </c>
      <c r="S65" s="75">
        <v>73.0</v>
      </c>
      <c r="T65" s="76">
        <v>44.0</v>
      </c>
      <c r="U65" s="51">
        <f t="shared" si="13"/>
        <v>117</v>
      </c>
      <c r="V65" s="74">
        <v>3.0</v>
      </c>
      <c r="W65" s="75">
        <v>72.0</v>
      </c>
      <c r="X65" s="76">
        <v>57.0</v>
      </c>
      <c r="Y65" s="51">
        <f t="shared" si="14"/>
        <v>129</v>
      </c>
      <c r="Z65" s="58">
        <f t="shared" ref="Z65:AA65" si="500">G65+K65+O65+S65+W65</f>
        <v>329</v>
      </c>
      <c r="AA65" s="58">
        <f t="shared" si="500"/>
        <v>268</v>
      </c>
      <c r="AB65" s="51">
        <f t="shared" si="16"/>
        <v>597</v>
      </c>
      <c r="AC65" s="74">
        <v>3.0</v>
      </c>
      <c r="AD65" s="75">
        <v>62.0</v>
      </c>
      <c r="AE65" s="76">
        <v>59.0</v>
      </c>
      <c r="AF65" s="54">
        <f t="shared" si="17"/>
        <v>121</v>
      </c>
      <c r="AG65" s="74">
        <v>3.0</v>
      </c>
      <c r="AH65" s="75">
        <v>76.0</v>
      </c>
      <c r="AI65" s="76">
        <v>48.0</v>
      </c>
      <c r="AJ65" s="54">
        <f t="shared" si="18"/>
        <v>124</v>
      </c>
      <c r="AK65" s="74">
        <v>3.0</v>
      </c>
      <c r="AL65" s="75">
        <v>67.0</v>
      </c>
      <c r="AM65" s="76">
        <v>53.0</v>
      </c>
      <c r="AN65" s="54">
        <f t="shared" si="19"/>
        <v>120</v>
      </c>
      <c r="AO65" s="55">
        <f t="shared" ref="AO65:AP65" si="501">SUM(AD65,AH65,AL65)</f>
        <v>205</v>
      </c>
      <c r="AP65" s="59">
        <f t="shared" si="501"/>
        <v>160</v>
      </c>
      <c r="AQ65" s="54">
        <f t="shared" si="21"/>
        <v>365</v>
      </c>
      <c r="AR65" s="74">
        <v>3.0</v>
      </c>
      <c r="AS65" s="75">
        <v>64.0</v>
      </c>
      <c r="AT65" s="76">
        <v>51.0</v>
      </c>
      <c r="AU65" s="54">
        <f t="shared" si="22"/>
        <v>115</v>
      </c>
      <c r="AV65" s="74">
        <v>3.0</v>
      </c>
      <c r="AW65" s="75">
        <v>71.0</v>
      </c>
      <c r="AX65" s="76">
        <v>48.0</v>
      </c>
      <c r="AY65" s="54">
        <f t="shared" si="23"/>
        <v>119</v>
      </c>
      <c r="AZ65" s="55">
        <f t="shared" ref="AZ65:BA65" si="502">SUM(AS65,AW65)</f>
        <v>135</v>
      </c>
      <c r="BA65" s="59">
        <f t="shared" si="502"/>
        <v>99</v>
      </c>
      <c r="BB65" s="54">
        <f t="shared" si="25"/>
        <v>234</v>
      </c>
      <c r="BC65" s="74">
        <v>1.0</v>
      </c>
      <c r="BD65" s="76">
        <v>0.0</v>
      </c>
      <c r="BE65" s="74">
        <v>0.0</v>
      </c>
      <c r="BF65" s="76">
        <v>0.0</v>
      </c>
      <c r="BG65" s="74">
        <v>1.0</v>
      </c>
      <c r="BH65" s="76">
        <v>0.0</v>
      </c>
      <c r="BI65" s="57">
        <f t="shared" si="26"/>
        <v>0</v>
      </c>
      <c r="BJ65" s="75">
        <v>0.0</v>
      </c>
      <c r="BK65" s="76">
        <v>0.0</v>
      </c>
      <c r="BL65" s="57">
        <f t="shared" si="27"/>
        <v>0</v>
      </c>
      <c r="BM65" s="74">
        <v>1.0</v>
      </c>
      <c r="BN65" s="76">
        <v>40.0</v>
      </c>
      <c r="BO65" s="74">
        <v>0.0</v>
      </c>
      <c r="BP65" s="76">
        <v>0.0</v>
      </c>
      <c r="BQ65" s="74">
        <v>1.0</v>
      </c>
      <c r="BR65" s="76">
        <v>30.0</v>
      </c>
      <c r="BS65" s="57">
        <f t="shared" si="28"/>
        <v>70</v>
      </c>
      <c r="BT65" s="75">
        <v>39.0</v>
      </c>
      <c r="BU65" s="76">
        <v>31.0</v>
      </c>
      <c r="BV65" s="57">
        <f t="shared" si="29"/>
        <v>70</v>
      </c>
      <c r="BW65" s="58">
        <f t="shared" ref="BW65:BX65" si="503">SUM(BJ65,BT65)</f>
        <v>39</v>
      </c>
      <c r="BX65" s="59">
        <f t="shared" si="503"/>
        <v>31</v>
      </c>
      <c r="BY65" s="54">
        <f t="shared" si="31"/>
        <v>70</v>
      </c>
      <c r="BZ65" s="77">
        <v>426.0</v>
      </c>
      <c r="CA65" s="76">
        <v>356.0</v>
      </c>
      <c r="CB65" s="77">
        <v>128.0</v>
      </c>
      <c r="CC65" s="76">
        <v>90.0</v>
      </c>
      <c r="CD65" s="77">
        <v>70.0</v>
      </c>
      <c r="CE65" s="76">
        <v>54.0</v>
      </c>
      <c r="CF65" s="77">
        <v>0.0</v>
      </c>
      <c r="CG65" s="76">
        <v>0.0</v>
      </c>
      <c r="CH65" s="77">
        <v>54.0</v>
      </c>
      <c r="CI65" s="76">
        <v>41.0</v>
      </c>
      <c r="CJ65" s="77">
        <v>28.0</v>
      </c>
      <c r="CK65" s="76">
        <v>16.0</v>
      </c>
      <c r="CL65" s="77">
        <v>2.0</v>
      </c>
      <c r="CM65" s="76">
        <v>1.0</v>
      </c>
      <c r="CN65" s="61">
        <f t="shared" ref="CN65:CO65" si="504">SUM(BZ65,CB65,CD65,CF65,CH65,CJ65,CL65)</f>
        <v>708</v>
      </c>
      <c r="CO65" s="61">
        <f t="shared" si="504"/>
        <v>558</v>
      </c>
      <c r="CP65" s="62">
        <f t="shared" si="33"/>
        <v>1266</v>
      </c>
      <c r="CQ65" s="61">
        <f t="shared" ref="CQ65:CR65" si="505">sum(Z65,AO65,AZ65,BJ65,BT65)</f>
        <v>708</v>
      </c>
      <c r="CR65" s="61">
        <f t="shared" si="505"/>
        <v>558</v>
      </c>
      <c r="CS65" s="63">
        <f t="shared" si="35"/>
        <v>1266</v>
      </c>
      <c r="CT65" s="78">
        <v>227.0</v>
      </c>
      <c r="CU65" s="79">
        <v>182.0</v>
      </c>
      <c r="CV65" s="65">
        <f t="shared" si="36"/>
        <v>409</v>
      </c>
      <c r="CW65" s="78">
        <v>6.0</v>
      </c>
      <c r="CX65" s="79">
        <v>3.0</v>
      </c>
      <c r="CY65" s="65">
        <f t="shared" si="37"/>
        <v>9</v>
      </c>
      <c r="CZ65" s="78">
        <v>16.0</v>
      </c>
      <c r="DA65" s="79">
        <v>21.0</v>
      </c>
      <c r="DB65" s="65">
        <f t="shared" si="38"/>
        <v>37</v>
      </c>
      <c r="DC65" s="78">
        <v>2.0</v>
      </c>
      <c r="DD65" s="79">
        <v>0.0</v>
      </c>
      <c r="DE65" s="65">
        <f t="shared" si="39"/>
        <v>2</v>
      </c>
      <c r="DF65" s="78">
        <v>457.0</v>
      </c>
      <c r="DG65" s="79">
        <v>352.0</v>
      </c>
      <c r="DH65" s="65">
        <f t="shared" si="40"/>
        <v>809</v>
      </c>
      <c r="DI65" s="78">
        <v>0.0</v>
      </c>
      <c r="DJ65" s="79">
        <v>0.0</v>
      </c>
      <c r="DK65" s="65">
        <f t="shared" si="41"/>
        <v>0</v>
      </c>
      <c r="DL65" s="80">
        <v>708.0</v>
      </c>
      <c r="DM65" s="81">
        <v>558.0</v>
      </c>
      <c r="DN65" s="54">
        <f t="shared" si="383"/>
        <v>1266</v>
      </c>
      <c r="DO65" s="82"/>
      <c r="DP65" s="54">
        <f t="shared" ref="DP65:DQ65" si="506">SUM(CQ65-DL65)</f>
        <v>0</v>
      </c>
      <c r="DQ65" s="54">
        <f t="shared" si="506"/>
        <v>0</v>
      </c>
      <c r="DR65" s="69">
        <f t="shared" si="43"/>
        <v>1266</v>
      </c>
      <c r="DS65" s="55">
        <f t="shared" si="44"/>
        <v>1266</v>
      </c>
      <c r="DT65" s="59">
        <f t="shared" si="226"/>
        <v>0</v>
      </c>
      <c r="DU65" s="59">
        <f t="shared" si="227"/>
        <v>0</v>
      </c>
      <c r="DV65" s="54">
        <f t="shared" ref="DV65:DW65" si="507">SUM(CN65-CQ65)</f>
        <v>0</v>
      </c>
      <c r="DW65" s="54">
        <f t="shared" si="507"/>
        <v>0</v>
      </c>
      <c r="DX65" s="70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2"/>
      <c r="HI65" s="71"/>
    </row>
    <row r="66">
      <c r="A66" s="44">
        <v>62.0</v>
      </c>
      <c r="B66" s="45">
        <v>2181.0</v>
      </c>
      <c r="C66" s="46" t="s">
        <v>130</v>
      </c>
      <c r="D66" s="47" t="s">
        <v>64</v>
      </c>
      <c r="E66" s="48" t="s">
        <v>65</v>
      </c>
      <c r="F66" s="74">
        <v>1.0</v>
      </c>
      <c r="G66" s="75">
        <v>28.0</v>
      </c>
      <c r="H66" s="76">
        <v>23.0</v>
      </c>
      <c r="I66" s="51">
        <f t="shared" si="10"/>
        <v>51</v>
      </c>
      <c r="J66" s="74">
        <v>1.0</v>
      </c>
      <c r="K66" s="75">
        <v>32.0</v>
      </c>
      <c r="L66" s="76">
        <v>18.0</v>
      </c>
      <c r="M66" s="51">
        <f t="shared" si="11"/>
        <v>50</v>
      </c>
      <c r="N66" s="74">
        <v>1.0</v>
      </c>
      <c r="O66" s="75">
        <v>34.0</v>
      </c>
      <c r="P66" s="76">
        <v>19.0</v>
      </c>
      <c r="Q66" s="51">
        <f t="shared" si="12"/>
        <v>53</v>
      </c>
      <c r="R66" s="74">
        <v>1.0</v>
      </c>
      <c r="S66" s="75">
        <v>21.0</v>
      </c>
      <c r="T66" s="76">
        <v>27.0</v>
      </c>
      <c r="U66" s="51">
        <f t="shared" si="13"/>
        <v>48</v>
      </c>
      <c r="V66" s="74">
        <v>1.0</v>
      </c>
      <c r="W66" s="75">
        <v>19.0</v>
      </c>
      <c r="X66" s="76">
        <v>22.0</v>
      </c>
      <c r="Y66" s="51">
        <f t="shared" si="14"/>
        <v>41</v>
      </c>
      <c r="Z66" s="58">
        <f t="shared" ref="Z66:AA66" si="508">G66+K66+O66+S66+W66</f>
        <v>134</v>
      </c>
      <c r="AA66" s="58">
        <f t="shared" si="508"/>
        <v>109</v>
      </c>
      <c r="AB66" s="51">
        <f t="shared" si="16"/>
        <v>243</v>
      </c>
      <c r="AC66" s="74">
        <v>1.0</v>
      </c>
      <c r="AD66" s="75">
        <v>28.0</v>
      </c>
      <c r="AE66" s="76">
        <v>18.0</v>
      </c>
      <c r="AF66" s="54">
        <f t="shared" si="17"/>
        <v>46</v>
      </c>
      <c r="AG66" s="74">
        <v>1.0</v>
      </c>
      <c r="AH66" s="75">
        <v>28.0</v>
      </c>
      <c r="AI66" s="76">
        <v>17.0</v>
      </c>
      <c r="AJ66" s="54">
        <f t="shared" si="18"/>
        <v>45</v>
      </c>
      <c r="AK66" s="74">
        <v>1.0</v>
      </c>
      <c r="AL66" s="75">
        <v>21.0</v>
      </c>
      <c r="AM66" s="76">
        <v>19.0</v>
      </c>
      <c r="AN66" s="54">
        <f t="shared" si="19"/>
        <v>40</v>
      </c>
      <c r="AO66" s="55">
        <f t="shared" ref="AO66:AP66" si="509">SUM(AD66,AH66,AL66)</f>
        <v>77</v>
      </c>
      <c r="AP66" s="59">
        <f t="shared" si="509"/>
        <v>54</v>
      </c>
      <c r="AQ66" s="54">
        <f t="shared" si="21"/>
        <v>131</v>
      </c>
      <c r="AR66" s="74">
        <v>1.0</v>
      </c>
      <c r="AS66" s="75">
        <v>27.0</v>
      </c>
      <c r="AT66" s="76">
        <v>16.0</v>
      </c>
      <c r="AU66" s="54">
        <f t="shared" si="22"/>
        <v>43</v>
      </c>
      <c r="AV66" s="74">
        <v>1.0</v>
      </c>
      <c r="AW66" s="75">
        <v>18.0</v>
      </c>
      <c r="AX66" s="76">
        <v>21.0</v>
      </c>
      <c r="AY66" s="54">
        <f t="shared" si="23"/>
        <v>39</v>
      </c>
      <c r="AZ66" s="55">
        <f t="shared" ref="AZ66:BA66" si="510">SUM(AS66,AW66)</f>
        <v>45</v>
      </c>
      <c r="BA66" s="59">
        <f t="shared" si="510"/>
        <v>37</v>
      </c>
      <c r="BB66" s="54">
        <f t="shared" si="25"/>
        <v>82</v>
      </c>
      <c r="BC66" s="74">
        <v>1.0</v>
      </c>
      <c r="BD66" s="76">
        <v>0.0</v>
      </c>
      <c r="BE66" s="74">
        <v>0.0</v>
      </c>
      <c r="BF66" s="76">
        <v>0.0</v>
      </c>
      <c r="BG66" s="74">
        <v>0.0</v>
      </c>
      <c r="BH66" s="76">
        <v>0.0</v>
      </c>
      <c r="BI66" s="57">
        <f t="shared" si="26"/>
        <v>0</v>
      </c>
      <c r="BJ66" s="75">
        <v>0.0</v>
      </c>
      <c r="BK66" s="76">
        <v>0.0</v>
      </c>
      <c r="BL66" s="57">
        <f t="shared" si="27"/>
        <v>0</v>
      </c>
      <c r="BM66" s="74">
        <v>1.0</v>
      </c>
      <c r="BN66" s="76">
        <v>38.0</v>
      </c>
      <c r="BO66" s="74">
        <v>0.0</v>
      </c>
      <c r="BP66" s="76">
        <v>0.0</v>
      </c>
      <c r="BQ66" s="74">
        <v>0.0</v>
      </c>
      <c r="BR66" s="76">
        <v>0.0</v>
      </c>
      <c r="BS66" s="57">
        <f t="shared" si="28"/>
        <v>38</v>
      </c>
      <c r="BT66" s="75">
        <v>21.0</v>
      </c>
      <c r="BU66" s="76">
        <v>17.0</v>
      </c>
      <c r="BV66" s="57">
        <f t="shared" si="29"/>
        <v>38</v>
      </c>
      <c r="BW66" s="58">
        <f t="shared" ref="BW66:BX66" si="511">SUM(BJ66,BT66)</f>
        <v>21</v>
      </c>
      <c r="BX66" s="59">
        <f t="shared" si="511"/>
        <v>17</v>
      </c>
      <c r="BY66" s="54">
        <f t="shared" si="31"/>
        <v>38</v>
      </c>
      <c r="BZ66" s="77">
        <v>194.0</v>
      </c>
      <c r="CA66" s="76">
        <v>169.0</v>
      </c>
      <c r="CB66" s="77">
        <v>32.0</v>
      </c>
      <c r="CC66" s="76">
        <v>18.0</v>
      </c>
      <c r="CD66" s="77">
        <v>7.0</v>
      </c>
      <c r="CE66" s="76">
        <v>3.0</v>
      </c>
      <c r="CF66" s="77">
        <v>2.0</v>
      </c>
      <c r="CG66" s="76">
        <v>0.0</v>
      </c>
      <c r="CH66" s="77">
        <v>35.0</v>
      </c>
      <c r="CI66" s="76">
        <v>23.0</v>
      </c>
      <c r="CJ66" s="77">
        <v>7.0</v>
      </c>
      <c r="CK66" s="76">
        <v>4.0</v>
      </c>
      <c r="CL66" s="77">
        <v>0.0</v>
      </c>
      <c r="CM66" s="76">
        <v>0.0</v>
      </c>
      <c r="CN66" s="61">
        <f t="shared" ref="CN66:CO66" si="512">SUM(BZ66,CB66,CD66,CF66,CH66,CJ66,CL66)</f>
        <v>277</v>
      </c>
      <c r="CO66" s="61">
        <f t="shared" si="512"/>
        <v>217</v>
      </c>
      <c r="CP66" s="62">
        <f t="shared" si="33"/>
        <v>494</v>
      </c>
      <c r="CQ66" s="61">
        <f t="shared" ref="CQ66:CR66" si="513">sum(Z66,AO66,AZ66,BJ66,BT66)</f>
        <v>277</v>
      </c>
      <c r="CR66" s="61">
        <f t="shared" si="513"/>
        <v>217</v>
      </c>
      <c r="CS66" s="63">
        <f t="shared" si="35"/>
        <v>494</v>
      </c>
      <c r="CT66" s="78">
        <v>82.0</v>
      </c>
      <c r="CU66" s="79">
        <v>78.0</v>
      </c>
      <c r="CV66" s="65">
        <f t="shared" si="36"/>
        <v>160</v>
      </c>
      <c r="CW66" s="78">
        <v>11.0</v>
      </c>
      <c r="CX66" s="79">
        <v>4.0</v>
      </c>
      <c r="CY66" s="65">
        <f t="shared" si="37"/>
        <v>15</v>
      </c>
      <c r="CZ66" s="78">
        <v>38.0</v>
      </c>
      <c r="DA66" s="79">
        <v>38.0</v>
      </c>
      <c r="DB66" s="65">
        <f t="shared" si="38"/>
        <v>76</v>
      </c>
      <c r="DC66" s="78">
        <v>34.0</v>
      </c>
      <c r="DD66" s="79">
        <v>20.0</v>
      </c>
      <c r="DE66" s="65">
        <f t="shared" si="39"/>
        <v>54</v>
      </c>
      <c r="DF66" s="78">
        <v>112.0</v>
      </c>
      <c r="DG66" s="79">
        <v>77.0</v>
      </c>
      <c r="DH66" s="65">
        <f t="shared" si="40"/>
        <v>189</v>
      </c>
      <c r="DI66" s="78"/>
      <c r="DJ66" s="79"/>
      <c r="DK66" s="65">
        <f t="shared" si="41"/>
        <v>0</v>
      </c>
      <c r="DL66" s="80">
        <v>277.0</v>
      </c>
      <c r="DM66" s="81">
        <v>217.0</v>
      </c>
      <c r="DN66" s="54">
        <f t="shared" si="383"/>
        <v>494</v>
      </c>
      <c r="DO66" s="82"/>
      <c r="DP66" s="54">
        <f t="shared" ref="DP66:DQ66" si="514">SUM(CQ66-DL66)</f>
        <v>0</v>
      </c>
      <c r="DQ66" s="54">
        <f t="shared" si="514"/>
        <v>0</v>
      </c>
      <c r="DR66" s="69">
        <f t="shared" si="43"/>
        <v>494</v>
      </c>
      <c r="DS66" s="55">
        <f t="shared" si="44"/>
        <v>494</v>
      </c>
      <c r="DT66" s="59">
        <f t="shared" si="226"/>
        <v>0</v>
      </c>
      <c r="DU66" s="59">
        <f t="shared" si="227"/>
        <v>0</v>
      </c>
      <c r="DV66" s="54">
        <f t="shared" ref="DV66:DW66" si="515">SUM(CN66-CQ66)</f>
        <v>0</v>
      </c>
      <c r="DW66" s="54">
        <f t="shared" si="515"/>
        <v>0</v>
      </c>
      <c r="DX66" s="70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2"/>
      <c r="HI66" s="71"/>
    </row>
    <row r="67">
      <c r="A67" s="44">
        <v>63.0</v>
      </c>
      <c r="B67" s="45">
        <v>2115.0</v>
      </c>
      <c r="C67" s="46" t="s">
        <v>131</v>
      </c>
      <c r="D67" s="47" t="s">
        <v>64</v>
      </c>
      <c r="E67" s="48" t="s">
        <v>65</v>
      </c>
      <c r="F67" s="74">
        <v>1.0</v>
      </c>
      <c r="G67" s="75">
        <v>1.0</v>
      </c>
      <c r="H67" s="76">
        <v>4.0</v>
      </c>
      <c r="I67" s="51">
        <f t="shared" si="10"/>
        <v>5</v>
      </c>
      <c r="J67" s="74">
        <v>1.0</v>
      </c>
      <c r="K67" s="75">
        <v>3.0</v>
      </c>
      <c r="L67" s="76">
        <v>3.0</v>
      </c>
      <c r="M67" s="51">
        <f t="shared" si="11"/>
        <v>6</v>
      </c>
      <c r="N67" s="74">
        <v>1.0</v>
      </c>
      <c r="O67" s="75">
        <v>3.0</v>
      </c>
      <c r="P67" s="76">
        <v>2.0</v>
      </c>
      <c r="Q67" s="51">
        <f t="shared" si="12"/>
        <v>5</v>
      </c>
      <c r="R67" s="74">
        <v>1.0</v>
      </c>
      <c r="S67" s="75">
        <v>5.0</v>
      </c>
      <c r="T67" s="76">
        <v>6.0</v>
      </c>
      <c r="U67" s="51">
        <f t="shared" si="13"/>
        <v>11</v>
      </c>
      <c r="V67" s="74">
        <v>1.0</v>
      </c>
      <c r="W67" s="75">
        <v>8.0</v>
      </c>
      <c r="X67" s="76">
        <v>7.0</v>
      </c>
      <c r="Y67" s="51">
        <f t="shared" si="14"/>
        <v>15</v>
      </c>
      <c r="Z67" s="58">
        <f t="shared" ref="Z67:AA67" si="516">G67+K67+O67+S67+W67</f>
        <v>20</v>
      </c>
      <c r="AA67" s="58">
        <f t="shared" si="516"/>
        <v>22</v>
      </c>
      <c r="AB67" s="51">
        <f t="shared" si="16"/>
        <v>42</v>
      </c>
      <c r="AC67" s="74">
        <v>1.0</v>
      </c>
      <c r="AD67" s="75">
        <v>8.0</v>
      </c>
      <c r="AE67" s="76">
        <v>7.0</v>
      </c>
      <c r="AF67" s="54">
        <f t="shared" si="17"/>
        <v>15</v>
      </c>
      <c r="AG67" s="74">
        <v>1.0</v>
      </c>
      <c r="AH67" s="75">
        <v>11.0</v>
      </c>
      <c r="AI67" s="76">
        <v>11.0</v>
      </c>
      <c r="AJ67" s="54">
        <f t="shared" si="18"/>
        <v>22</v>
      </c>
      <c r="AK67" s="74">
        <v>1.0</v>
      </c>
      <c r="AL67" s="75">
        <v>7.0</v>
      </c>
      <c r="AM67" s="76">
        <v>7.0</v>
      </c>
      <c r="AN67" s="54">
        <f t="shared" si="19"/>
        <v>14</v>
      </c>
      <c r="AO67" s="55">
        <f t="shared" ref="AO67:AP67" si="517">SUM(AD67,AH67,AL67)</f>
        <v>26</v>
      </c>
      <c r="AP67" s="59">
        <f t="shared" si="517"/>
        <v>25</v>
      </c>
      <c r="AQ67" s="54">
        <f t="shared" si="21"/>
        <v>51</v>
      </c>
      <c r="AR67" s="74">
        <v>1.0</v>
      </c>
      <c r="AS67" s="75">
        <v>7.0</v>
      </c>
      <c r="AT67" s="76">
        <v>11.0</v>
      </c>
      <c r="AU67" s="54">
        <f t="shared" si="22"/>
        <v>18</v>
      </c>
      <c r="AV67" s="74">
        <v>1.0</v>
      </c>
      <c r="AW67" s="75">
        <v>4.0</v>
      </c>
      <c r="AX67" s="76">
        <v>5.0</v>
      </c>
      <c r="AY67" s="54">
        <f t="shared" si="23"/>
        <v>9</v>
      </c>
      <c r="AZ67" s="55">
        <f t="shared" ref="AZ67:BA67" si="518">SUM(AS67,AW67)</f>
        <v>11</v>
      </c>
      <c r="BA67" s="59">
        <f t="shared" si="518"/>
        <v>16</v>
      </c>
      <c r="BB67" s="54">
        <f t="shared" si="25"/>
        <v>27</v>
      </c>
      <c r="BC67" s="74">
        <v>0.0</v>
      </c>
      <c r="BD67" s="76">
        <v>0.0</v>
      </c>
      <c r="BE67" s="74">
        <v>0.0</v>
      </c>
      <c r="BF67" s="76">
        <v>0.0</v>
      </c>
      <c r="BG67" s="74">
        <v>0.0</v>
      </c>
      <c r="BH67" s="76">
        <v>0.0</v>
      </c>
      <c r="BI67" s="57">
        <f t="shared" si="26"/>
        <v>0</v>
      </c>
      <c r="BJ67" s="75">
        <v>0.0</v>
      </c>
      <c r="BK67" s="76">
        <v>0.0</v>
      </c>
      <c r="BL67" s="57">
        <f t="shared" si="27"/>
        <v>0</v>
      </c>
      <c r="BM67" s="74">
        <v>0.0</v>
      </c>
      <c r="BN67" s="76">
        <v>0.0</v>
      </c>
      <c r="BO67" s="74">
        <v>0.0</v>
      </c>
      <c r="BP67" s="76">
        <v>0.0</v>
      </c>
      <c r="BQ67" s="74">
        <v>0.0</v>
      </c>
      <c r="BR67" s="76">
        <v>0.0</v>
      </c>
      <c r="BS67" s="57">
        <f t="shared" si="28"/>
        <v>0</v>
      </c>
      <c r="BT67" s="75">
        <v>0.0</v>
      </c>
      <c r="BU67" s="76">
        <v>0.0</v>
      </c>
      <c r="BV67" s="57">
        <f t="shared" si="29"/>
        <v>0</v>
      </c>
      <c r="BW67" s="58">
        <f t="shared" ref="BW67:BX67" si="519">SUM(BJ67,BT67)</f>
        <v>0</v>
      </c>
      <c r="BX67" s="59">
        <f t="shared" si="519"/>
        <v>0</v>
      </c>
      <c r="BY67" s="54">
        <f t="shared" si="31"/>
        <v>0</v>
      </c>
      <c r="BZ67" s="77">
        <v>38.0</v>
      </c>
      <c r="CA67" s="76">
        <v>41.0</v>
      </c>
      <c r="CB67" s="77">
        <v>8.0</v>
      </c>
      <c r="CC67" s="76">
        <v>5.0</v>
      </c>
      <c r="CD67" s="77">
        <v>4.0</v>
      </c>
      <c r="CE67" s="76">
        <v>2.0</v>
      </c>
      <c r="CF67" s="77">
        <v>0.0</v>
      </c>
      <c r="CG67" s="76">
        <v>0.0</v>
      </c>
      <c r="CH67" s="77">
        <v>7.0</v>
      </c>
      <c r="CI67" s="76">
        <v>15.0</v>
      </c>
      <c r="CJ67" s="77">
        <v>0.0</v>
      </c>
      <c r="CK67" s="76">
        <v>0.0</v>
      </c>
      <c r="CL67" s="77">
        <v>0.0</v>
      </c>
      <c r="CM67" s="76">
        <v>0.0</v>
      </c>
      <c r="CN67" s="61">
        <f t="shared" ref="CN67:CO67" si="520">SUM(BZ67,CB67,CD67,CF67,CH67,CJ67,CL67)</f>
        <v>57</v>
      </c>
      <c r="CO67" s="61">
        <f t="shared" si="520"/>
        <v>63</v>
      </c>
      <c r="CP67" s="62">
        <f t="shared" si="33"/>
        <v>120</v>
      </c>
      <c r="CQ67" s="61">
        <f t="shared" ref="CQ67:CR67" si="521">sum(Z67,AO67,AZ67,BJ67,BT67)</f>
        <v>57</v>
      </c>
      <c r="CR67" s="61">
        <f t="shared" si="521"/>
        <v>63</v>
      </c>
      <c r="CS67" s="63">
        <f t="shared" si="35"/>
        <v>120</v>
      </c>
      <c r="CT67" s="78">
        <v>0.0</v>
      </c>
      <c r="CU67" s="79">
        <v>4.0</v>
      </c>
      <c r="CV67" s="65">
        <f t="shared" si="36"/>
        <v>4</v>
      </c>
      <c r="CW67" s="78">
        <v>10.0</v>
      </c>
      <c r="CX67" s="79">
        <v>8.0</v>
      </c>
      <c r="CY67" s="65">
        <f t="shared" si="37"/>
        <v>18</v>
      </c>
      <c r="CZ67" s="78">
        <v>1.0</v>
      </c>
      <c r="DA67" s="79">
        <v>3.0</v>
      </c>
      <c r="DB67" s="65">
        <f t="shared" si="38"/>
        <v>4</v>
      </c>
      <c r="DC67" s="78">
        <v>1.0</v>
      </c>
      <c r="DD67" s="79">
        <v>1.0</v>
      </c>
      <c r="DE67" s="65">
        <f t="shared" si="39"/>
        <v>2</v>
      </c>
      <c r="DF67" s="78">
        <v>0.0</v>
      </c>
      <c r="DG67" s="79">
        <v>0.0</v>
      </c>
      <c r="DH67" s="65">
        <f t="shared" si="40"/>
        <v>0</v>
      </c>
      <c r="DI67" s="78">
        <v>45.0</v>
      </c>
      <c r="DJ67" s="79">
        <v>47.0</v>
      </c>
      <c r="DK67" s="65">
        <f t="shared" si="41"/>
        <v>92</v>
      </c>
      <c r="DL67" s="80">
        <v>57.0</v>
      </c>
      <c r="DM67" s="81">
        <v>63.0</v>
      </c>
      <c r="DN67" s="54">
        <f t="shared" si="383"/>
        <v>120</v>
      </c>
      <c r="DO67" s="82"/>
      <c r="DP67" s="54">
        <f t="shared" ref="DP67:DQ67" si="522">SUM(CQ67-DL67)</f>
        <v>0</v>
      </c>
      <c r="DQ67" s="54">
        <f t="shared" si="522"/>
        <v>0</v>
      </c>
      <c r="DR67" s="69">
        <f t="shared" si="43"/>
        <v>120</v>
      </c>
      <c r="DS67" s="55">
        <f t="shared" si="44"/>
        <v>120</v>
      </c>
      <c r="DT67" s="59">
        <f t="shared" si="226"/>
        <v>0</v>
      </c>
      <c r="DU67" s="59">
        <f t="shared" si="227"/>
        <v>0</v>
      </c>
      <c r="DV67" s="54">
        <f t="shared" ref="DV67:DW67" si="523">SUM(CN67-CQ67)</f>
        <v>0</v>
      </c>
      <c r="DW67" s="54">
        <f t="shared" si="523"/>
        <v>0</v>
      </c>
      <c r="DX67" s="70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2"/>
      <c r="HI67" s="71"/>
    </row>
    <row r="68">
      <c r="A68" s="44">
        <v>64.0</v>
      </c>
      <c r="B68" s="45">
        <v>1288.0</v>
      </c>
      <c r="C68" s="46" t="s">
        <v>132</v>
      </c>
      <c r="D68" s="47" t="s">
        <v>64</v>
      </c>
      <c r="E68" s="48" t="s">
        <v>98</v>
      </c>
      <c r="F68" s="74">
        <v>1.0</v>
      </c>
      <c r="G68" s="75">
        <v>9.0</v>
      </c>
      <c r="H68" s="76">
        <v>8.0</v>
      </c>
      <c r="I68" s="51">
        <f t="shared" si="10"/>
        <v>17</v>
      </c>
      <c r="J68" s="74">
        <v>1.0</v>
      </c>
      <c r="K68" s="75">
        <v>15.0</v>
      </c>
      <c r="L68" s="76">
        <v>15.0</v>
      </c>
      <c r="M68" s="51">
        <f t="shared" si="11"/>
        <v>30</v>
      </c>
      <c r="N68" s="74">
        <v>1.0</v>
      </c>
      <c r="O68" s="75">
        <v>12.0</v>
      </c>
      <c r="P68" s="76">
        <v>15.0</v>
      </c>
      <c r="Q68" s="51">
        <f t="shared" si="12"/>
        <v>27</v>
      </c>
      <c r="R68" s="74">
        <v>1.0</v>
      </c>
      <c r="S68" s="75">
        <v>23.0</v>
      </c>
      <c r="T68" s="76">
        <v>19.0</v>
      </c>
      <c r="U68" s="51">
        <f t="shared" si="13"/>
        <v>42</v>
      </c>
      <c r="V68" s="74">
        <v>1.0</v>
      </c>
      <c r="W68" s="75">
        <v>31.0</v>
      </c>
      <c r="X68" s="76">
        <v>11.0</v>
      </c>
      <c r="Y68" s="51">
        <f t="shared" si="14"/>
        <v>42</v>
      </c>
      <c r="Z68" s="58">
        <v>90.0</v>
      </c>
      <c r="AA68" s="58">
        <v>68.0</v>
      </c>
      <c r="AB68" s="51">
        <f t="shared" si="16"/>
        <v>158</v>
      </c>
      <c r="AC68" s="74">
        <v>1.0</v>
      </c>
      <c r="AD68" s="75">
        <v>19.0</v>
      </c>
      <c r="AE68" s="76">
        <v>15.0</v>
      </c>
      <c r="AF68" s="54">
        <f t="shared" si="17"/>
        <v>34</v>
      </c>
      <c r="AG68" s="74">
        <v>1.0</v>
      </c>
      <c r="AH68" s="75">
        <v>25.0</v>
      </c>
      <c r="AI68" s="76">
        <v>16.0</v>
      </c>
      <c r="AJ68" s="54">
        <f t="shared" si="18"/>
        <v>41</v>
      </c>
      <c r="AK68" s="74">
        <v>1.0</v>
      </c>
      <c r="AL68" s="75">
        <v>22.0</v>
      </c>
      <c r="AM68" s="76">
        <v>20.0</v>
      </c>
      <c r="AN68" s="54">
        <f t="shared" si="19"/>
        <v>42</v>
      </c>
      <c r="AO68" s="58">
        <v>66.0</v>
      </c>
      <c r="AP68" s="84">
        <v>51.0</v>
      </c>
      <c r="AQ68" s="54">
        <f t="shared" si="21"/>
        <v>117</v>
      </c>
      <c r="AR68" s="74">
        <v>1.0</v>
      </c>
      <c r="AS68" s="75">
        <v>20.0</v>
      </c>
      <c r="AT68" s="76">
        <v>17.0</v>
      </c>
      <c r="AU68" s="54">
        <f t="shared" si="22"/>
        <v>37</v>
      </c>
      <c r="AV68" s="74">
        <v>1.0</v>
      </c>
      <c r="AW68" s="75">
        <v>18.0</v>
      </c>
      <c r="AX68" s="76">
        <v>12.0</v>
      </c>
      <c r="AY68" s="54">
        <f t="shared" si="23"/>
        <v>30</v>
      </c>
      <c r="AZ68" s="58">
        <v>38.0</v>
      </c>
      <c r="BA68" s="84">
        <v>29.0</v>
      </c>
      <c r="BB68" s="54">
        <f t="shared" si="25"/>
        <v>67</v>
      </c>
      <c r="BC68" s="74">
        <v>1.0</v>
      </c>
      <c r="BD68" s="76">
        <v>0.0</v>
      </c>
      <c r="BE68" s="74">
        <v>1.0</v>
      </c>
      <c r="BF68" s="76">
        <v>0.0</v>
      </c>
      <c r="BG68" s="74">
        <v>1.0</v>
      </c>
      <c r="BH68" s="76">
        <v>0.0</v>
      </c>
      <c r="BI68" s="57">
        <f t="shared" si="26"/>
        <v>0</v>
      </c>
      <c r="BJ68" s="75">
        <v>0.0</v>
      </c>
      <c r="BK68" s="76">
        <v>0.0</v>
      </c>
      <c r="BL68" s="57">
        <f t="shared" si="27"/>
        <v>0</v>
      </c>
      <c r="BM68" s="74">
        <v>1.0</v>
      </c>
      <c r="BN68" s="76">
        <v>35.0</v>
      </c>
      <c r="BO68" s="74">
        <v>1.0</v>
      </c>
      <c r="BP68" s="76">
        <v>9.0</v>
      </c>
      <c r="BQ68" s="74">
        <v>1.0</v>
      </c>
      <c r="BR68" s="76">
        <v>15.0</v>
      </c>
      <c r="BS68" s="57">
        <f t="shared" si="28"/>
        <v>59</v>
      </c>
      <c r="BT68" s="75">
        <v>31.0</v>
      </c>
      <c r="BU68" s="76">
        <v>28.0</v>
      </c>
      <c r="BV68" s="57">
        <f t="shared" si="29"/>
        <v>59</v>
      </c>
      <c r="BW68" s="58">
        <v>31.0</v>
      </c>
      <c r="BX68" s="84">
        <v>28.0</v>
      </c>
      <c r="BY68" s="54">
        <f t="shared" si="31"/>
        <v>59</v>
      </c>
      <c r="BZ68" s="77">
        <v>159.0</v>
      </c>
      <c r="CA68" s="76">
        <v>126.0</v>
      </c>
      <c r="CB68" s="77">
        <v>22.0</v>
      </c>
      <c r="CC68" s="76">
        <v>21.0</v>
      </c>
      <c r="CD68" s="77">
        <v>6.0</v>
      </c>
      <c r="CE68" s="76">
        <v>6.0</v>
      </c>
      <c r="CF68" s="77">
        <v>0.0</v>
      </c>
      <c r="CG68" s="76">
        <v>0.0</v>
      </c>
      <c r="CH68" s="77">
        <v>26.0</v>
      </c>
      <c r="CI68" s="76">
        <v>15.0</v>
      </c>
      <c r="CJ68" s="77">
        <v>3.0</v>
      </c>
      <c r="CK68" s="76">
        <v>0.0</v>
      </c>
      <c r="CL68" s="77">
        <v>9.0</v>
      </c>
      <c r="CM68" s="76">
        <v>8.0</v>
      </c>
      <c r="CN68" s="61">
        <v>225.0</v>
      </c>
      <c r="CO68" s="61">
        <v>176.0</v>
      </c>
      <c r="CP68" s="62">
        <f t="shared" si="33"/>
        <v>401</v>
      </c>
      <c r="CQ68" s="61">
        <v>225.0</v>
      </c>
      <c r="CR68" s="61">
        <v>176.0</v>
      </c>
      <c r="CS68" s="63">
        <f t="shared" si="35"/>
        <v>401</v>
      </c>
      <c r="CT68" s="78">
        <v>39.0</v>
      </c>
      <c r="CU68" s="79">
        <v>33.0</v>
      </c>
      <c r="CV68" s="65">
        <f t="shared" si="36"/>
        <v>72</v>
      </c>
      <c r="CW68" s="78">
        <v>25.0</v>
      </c>
      <c r="CX68" s="79">
        <v>24.0</v>
      </c>
      <c r="CY68" s="65">
        <f t="shared" si="37"/>
        <v>49</v>
      </c>
      <c r="CZ68" s="78">
        <v>7.0</v>
      </c>
      <c r="DA68" s="79">
        <v>3.0</v>
      </c>
      <c r="DB68" s="65">
        <f t="shared" si="38"/>
        <v>10</v>
      </c>
      <c r="DC68" s="78">
        <v>6.0</v>
      </c>
      <c r="DD68" s="79">
        <v>1.0</v>
      </c>
      <c r="DE68" s="65">
        <f t="shared" si="39"/>
        <v>7</v>
      </c>
      <c r="DF68" s="78">
        <v>0.0</v>
      </c>
      <c r="DG68" s="79">
        <v>0.0</v>
      </c>
      <c r="DH68" s="65">
        <f t="shared" si="40"/>
        <v>0</v>
      </c>
      <c r="DI68" s="78">
        <v>148.0</v>
      </c>
      <c r="DJ68" s="79">
        <v>115.0</v>
      </c>
      <c r="DK68" s="65">
        <f t="shared" si="41"/>
        <v>263</v>
      </c>
      <c r="DL68" s="80">
        <v>225.0</v>
      </c>
      <c r="DM68" s="81">
        <v>176.0</v>
      </c>
      <c r="DN68" s="100">
        <v>401.0</v>
      </c>
      <c r="DO68" s="82"/>
      <c r="DP68" s="100">
        <v>0.0</v>
      </c>
      <c r="DQ68" s="100">
        <v>0.0</v>
      </c>
      <c r="DR68" s="69">
        <f t="shared" si="43"/>
        <v>401</v>
      </c>
      <c r="DS68" s="55">
        <f t="shared" si="44"/>
        <v>401</v>
      </c>
      <c r="DT68" s="84">
        <v>0.0</v>
      </c>
      <c r="DU68" s="84">
        <v>0.0</v>
      </c>
      <c r="DV68" s="100">
        <v>0.0</v>
      </c>
      <c r="DW68" s="100">
        <v>0.0</v>
      </c>
      <c r="DX68" s="70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2"/>
      <c r="HI68" s="71"/>
    </row>
    <row r="69">
      <c r="A69" s="101" t="s">
        <v>48</v>
      </c>
      <c r="B69" s="102"/>
      <c r="C69" s="103"/>
      <c r="D69" s="47"/>
      <c r="E69" s="48"/>
      <c r="F69" s="74">
        <f t="shared" ref="F69:H69" si="524">SUM(F5:F68)</f>
        <v>137</v>
      </c>
      <c r="G69" s="75">
        <f t="shared" si="524"/>
        <v>3119</v>
      </c>
      <c r="H69" s="76">
        <f t="shared" si="524"/>
        <v>2793</v>
      </c>
      <c r="I69" s="51">
        <f t="shared" si="10"/>
        <v>5912</v>
      </c>
      <c r="J69" s="74">
        <f t="shared" ref="J69:L69" si="525">SUM(J5:J68)</f>
        <v>136</v>
      </c>
      <c r="K69" s="75">
        <f t="shared" si="525"/>
        <v>3274</v>
      </c>
      <c r="L69" s="76">
        <f t="shared" si="525"/>
        <v>2963</v>
      </c>
      <c r="M69" s="51">
        <f t="shared" si="11"/>
        <v>6237</v>
      </c>
      <c r="N69" s="74">
        <f t="shared" ref="N69:P69" si="526">SUM(N5:N68)</f>
        <v>135</v>
      </c>
      <c r="O69" s="75">
        <f t="shared" si="526"/>
        <v>3098</v>
      </c>
      <c r="P69" s="76">
        <f t="shared" si="526"/>
        <v>2842</v>
      </c>
      <c r="Q69" s="51">
        <f t="shared" si="12"/>
        <v>5940</v>
      </c>
      <c r="R69" s="74">
        <f t="shared" ref="R69:T69" si="527">SUM(R5:R68)</f>
        <v>135</v>
      </c>
      <c r="S69" s="75">
        <f t="shared" si="527"/>
        <v>3146</v>
      </c>
      <c r="T69" s="76">
        <f t="shared" si="527"/>
        <v>2861</v>
      </c>
      <c r="U69" s="51">
        <f t="shared" si="13"/>
        <v>6007</v>
      </c>
      <c r="V69" s="74">
        <f t="shared" ref="V69:X69" si="528">SUM(V5:V68)</f>
        <v>136</v>
      </c>
      <c r="W69" s="75">
        <f t="shared" si="528"/>
        <v>3289</v>
      </c>
      <c r="X69" s="76">
        <f t="shared" si="528"/>
        <v>2816</v>
      </c>
      <c r="Y69" s="51">
        <f t="shared" si="14"/>
        <v>6105</v>
      </c>
      <c r="Z69" s="58">
        <f t="shared" ref="Z69:AA69" si="529">G69+K69+O69+S69+W69</f>
        <v>15926</v>
      </c>
      <c r="AA69" s="58">
        <f t="shared" si="529"/>
        <v>14275</v>
      </c>
      <c r="AB69" s="51">
        <f t="shared" si="16"/>
        <v>30201</v>
      </c>
      <c r="AC69" s="74">
        <f t="shared" ref="AC69:AE69" si="530">SUM(AC5:AC68)</f>
        <v>138</v>
      </c>
      <c r="AD69" s="75">
        <f t="shared" si="530"/>
        <v>3274</v>
      </c>
      <c r="AE69" s="76">
        <f t="shared" si="530"/>
        <v>2926</v>
      </c>
      <c r="AF69" s="54">
        <f t="shared" si="17"/>
        <v>6200</v>
      </c>
      <c r="AG69" s="74">
        <f t="shared" ref="AG69:AI69" si="531">SUM(AG5:AG68)</f>
        <v>138</v>
      </c>
      <c r="AH69" s="75">
        <f t="shared" si="531"/>
        <v>3306</v>
      </c>
      <c r="AI69" s="76">
        <f t="shared" si="531"/>
        <v>2935</v>
      </c>
      <c r="AJ69" s="54">
        <f t="shared" si="18"/>
        <v>6241</v>
      </c>
      <c r="AK69" s="74">
        <f t="shared" ref="AK69:AM69" si="532">SUM(AK5:AK68)</f>
        <v>137</v>
      </c>
      <c r="AL69" s="75">
        <f t="shared" si="532"/>
        <v>3308</v>
      </c>
      <c r="AM69" s="76">
        <f t="shared" si="532"/>
        <v>2811</v>
      </c>
      <c r="AN69" s="54">
        <f t="shared" si="19"/>
        <v>6119</v>
      </c>
      <c r="AO69" s="55">
        <f t="shared" ref="AO69:AP69" si="533">SUM(AO5:AO68)</f>
        <v>9888</v>
      </c>
      <c r="AP69" s="59">
        <f t="shared" si="533"/>
        <v>8672</v>
      </c>
      <c r="AQ69" s="54">
        <f t="shared" si="21"/>
        <v>18560</v>
      </c>
      <c r="AR69" s="74">
        <f t="shared" ref="AR69:AT69" si="534">SUM(AR5:AR68)</f>
        <v>138</v>
      </c>
      <c r="AS69" s="75">
        <f t="shared" si="534"/>
        <v>3399</v>
      </c>
      <c r="AT69" s="76">
        <f t="shared" si="534"/>
        <v>2803</v>
      </c>
      <c r="AU69" s="54">
        <f t="shared" si="22"/>
        <v>6202</v>
      </c>
      <c r="AV69" s="74">
        <f t="shared" ref="AV69:AX69" si="535">SUM(AV5:AV68)</f>
        <v>135</v>
      </c>
      <c r="AW69" s="75">
        <f t="shared" si="535"/>
        <v>3168</v>
      </c>
      <c r="AX69" s="76">
        <f t="shared" si="535"/>
        <v>2669</v>
      </c>
      <c r="AY69" s="54">
        <f t="shared" si="23"/>
        <v>5837</v>
      </c>
      <c r="AZ69" s="55">
        <f t="shared" ref="AZ69:BA69" si="536">SUM(AZ5:AZ68)</f>
        <v>6566</v>
      </c>
      <c r="BA69" s="59">
        <f t="shared" si="536"/>
        <v>5472</v>
      </c>
      <c r="BB69" s="54">
        <f t="shared" si="25"/>
        <v>12038</v>
      </c>
      <c r="BC69" s="74">
        <f t="shared" ref="BC69:BH69" si="537">SUM(BC5:BC68)</f>
        <v>65</v>
      </c>
      <c r="BD69" s="76">
        <f t="shared" si="537"/>
        <v>8</v>
      </c>
      <c r="BE69" s="74">
        <f t="shared" si="537"/>
        <v>34</v>
      </c>
      <c r="BF69" s="76">
        <f t="shared" si="537"/>
        <v>5</v>
      </c>
      <c r="BG69" s="74">
        <f t="shared" si="537"/>
        <v>42</v>
      </c>
      <c r="BH69" s="76">
        <f t="shared" si="537"/>
        <v>8</v>
      </c>
      <c r="BI69" s="57">
        <f t="shared" si="26"/>
        <v>21</v>
      </c>
      <c r="BJ69" s="75">
        <f t="shared" ref="BJ69:BK69" si="538">SUM(BJ5:BJ68)</f>
        <v>17</v>
      </c>
      <c r="BK69" s="76">
        <f t="shared" si="538"/>
        <v>4</v>
      </c>
      <c r="BL69" s="57">
        <f t="shared" si="27"/>
        <v>21</v>
      </c>
      <c r="BM69" s="74">
        <f t="shared" ref="BM69:BR69" si="539">SUM(BM5:BM68)</f>
        <v>66</v>
      </c>
      <c r="BN69" s="76">
        <f t="shared" si="539"/>
        <v>2799</v>
      </c>
      <c r="BO69" s="74">
        <f t="shared" si="539"/>
        <v>34</v>
      </c>
      <c r="BP69" s="76">
        <f t="shared" si="539"/>
        <v>1149</v>
      </c>
      <c r="BQ69" s="74">
        <f t="shared" si="539"/>
        <v>44</v>
      </c>
      <c r="BR69" s="76">
        <f t="shared" si="539"/>
        <v>1577</v>
      </c>
      <c r="BS69" s="57">
        <f t="shared" si="28"/>
        <v>5525</v>
      </c>
      <c r="BT69" s="75">
        <f t="shared" ref="BT69:BU69" si="540">SUM(BT5:BT68)</f>
        <v>2915</v>
      </c>
      <c r="BU69" s="76">
        <f t="shared" si="540"/>
        <v>2610</v>
      </c>
      <c r="BV69" s="57">
        <f t="shared" si="29"/>
        <v>5525</v>
      </c>
      <c r="BW69" s="58">
        <f t="shared" ref="BW69:BX69" si="541">SUM(BJ69,BT69)</f>
        <v>2932</v>
      </c>
      <c r="BX69" s="59">
        <f t="shared" si="541"/>
        <v>2614</v>
      </c>
      <c r="BY69" s="54">
        <f t="shared" si="31"/>
        <v>5546</v>
      </c>
      <c r="BZ69" s="77">
        <f t="shared" ref="BZ69:CO69" si="542">SUM(BZ5:BZ68)</f>
        <v>18827</v>
      </c>
      <c r="CA69" s="76">
        <f t="shared" si="542"/>
        <v>17293</v>
      </c>
      <c r="CB69" s="77">
        <f t="shared" si="542"/>
        <v>7982</v>
      </c>
      <c r="CC69" s="76">
        <f t="shared" si="542"/>
        <v>6780</v>
      </c>
      <c r="CD69" s="77">
        <f t="shared" si="542"/>
        <v>2010</v>
      </c>
      <c r="CE69" s="76">
        <f t="shared" si="542"/>
        <v>1723</v>
      </c>
      <c r="CF69" s="77">
        <f t="shared" si="542"/>
        <v>182</v>
      </c>
      <c r="CG69" s="76">
        <f t="shared" si="542"/>
        <v>107</v>
      </c>
      <c r="CH69" s="77">
        <f t="shared" si="542"/>
        <v>4416</v>
      </c>
      <c r="CI69" s="76">
        <f t="shared" si="542"/>
        <v>3580</v>
      </c>
      <c r="CJ69" s="77">
        <f t="shared" si="542"/>
        <v>1799</v>
      </c>
      <c r="CK69" s="76">
        <f t="shared" si="542"/>
        <v>1411</v>
      </c>
      <c r="CL69" s="77">
        <f t="shared" si="542"/>
        <v>149</v>
      </c>
      <c r="CM69" s="76">
        <f t="shared" si="542"/>
        <v>140</v>
      </c>
      <c r="CN69" s="104">
        <f t="shared" si="542"/>
        <v>35320</v>
      </c>
      <c r="CO69" s="104">
        <f t="shared" si="542"/>
        <v>31026</v>
      </c>
      <c r="CP69" s="62">
        <f t="shared" si="33"/>
        <v>66346</v>
      </c>
      <c r="CQ69" s="61">
        <f t="shared" ref="CQ69:CR69" si="543">sum(Z69,AO69,AZ69,BJ69,BT69)</f>
        <v>35312</v>
      </c>
      <c r="CR69" s="61">
        <f t="shared" si="543"/>
        <v>31033</v>
      </c>
      <c r="CS69" s="63">
        <f t="shared" si="35"/>
        <v>66346</v>
      </c>
      <c r="CT69" s="78">
        <f t="shared" ref="CT69:CU69" si="544">SUM(CT5:CT68)</f>
        <v>16074</v>
      </c>
      <c r="CU69" s="79">
        <f t="shared" si="544"/>
        <v>14710</v>
      </c>
      <c r="CV69" s="65">
        <f t="shared" si="36"/>
        <v>30784</v>
      </c>
      <c r="CW69" s="78">
        <f t="shared" ref="CW69:CX69" si="545">SUM(CW5:CW68)</f>
        <v>2312</v>
      </c>
      <c r="CX69" s="79">
        <f t="shared" si="545"/>
        <v>2183</v>
      </c>
      <c r="CY69" s="65">
        <f t="shared" si="37"/>
        <v>4495</v>
      </c>
      <c r="CZ69" s="78">
        <f t="shared" ref="CZ69:DA69" si="546">SUM(CZ5:CZ68)</f>
        <v>2257</v>
      </c>
      <c r="DA69" s="79">
        <f t="shared" si="546"/>
        <v>1956</v>
      </c>
      <c r="DB69" s="65">
        <f t="shared" si="38"/>
        <v>4213</v>
      </c>
      <c r="DC69" s="78">
        <f t="shared" ref="DC69:DD69" si="547">SUM(DC5:DC68)</f>
        <v>1025</v>
      </c>
      <c r="DD69" s="79">
        <f t="shared" si="547"/>
        <v>874</v>
      </c>
      <c r="DE69" s="65">
        <f t="shared" si="39"/>
        <v>1899</v>
      </c>
      <c r="DF69" s="78">
        <f t="shared" ref="DF69:DG69" si="548">SUM(DF5:DF68)</f>
        <v>12751</v>
      </c>
      <c r="DG69" s="79">
        <f t="shared" si="548"/>
        <v>10533</v>
      </c>
      <c r="DH69" s="65">
        <f t="shared" si="40"/>
        <v>23284</v>
      </c>
      <c r="DI69" s="78">
        <f t="shared" ref="DI69:DJ69" si="549">SUM(DI5:DI68)</f>
        <v>912</v>
      </c>
      <c r="DJ69" s="78">
        <f t="shared" si="549"/>
        <v>778</v>
      </c>
      <c r="DK69" s="65">
        <f t="shared" si="41"/>
        <v>1690</v>
      </c>
      <c r="DL69" s="78">
        <f t="shared" ref="DL69:DN69" si="550">SUM(DL5:DL68)</f>
        <v>35320</v>
      </c>
      <c r="DM69" s="81">
        <f t="shared" si="550"/>
        <v>31026</v>
      </c>
      <c r="DN69" s="54">
        <f t="shared" si="550"/>
        <v>66346</v>
      </c>
      <c r="DO69" s="82"/>
      <c r="DP69" s="54">
        <f t="shared" ref="DP69:DR69" si="551">SUM(DP5:DP68)</f>
        <v>0</v>
      </c>
      <c r="DQ69" s="54">
        <f t="shared" si="551"/>
        <v>0</v>
      </c>
      <c r="DR69" s="69">
        <f t="shared" si="551"/>
        <v>66346</v>
      </c>
      <c r="DS69" s="55">
        <f t="shared" si="44"/>
        <v>66346</v>
      </c>
      <c r="DT69" s="59">
        <f t="shared" ref="DT69:DW69" si="552">SUM(DT5:DT68)</f>
        <v>0</v>
      </c>
      <c r="DU69" s="59">
        <f t="shared" si="552"/>
        <v>0</v>
      </c>
      <c r="DV69" s="54">
        <f t="shared" si="552"/>
        <v>0</v>
      </c>
      <c r="DW69" s="54">
        <f t="shared" si="552"/>
        <v>0</v>
      </c>
      <c r="DX69" s="70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2"/>
      <c r="HI69" s="71"/>
    </row>
    <row r="70">
      <c r="A70" s="105"/>
      <c r="B70" s="105"/>
      <c r="C70" s="105"/>
      <c r="D70" s="105"/>
      <c r="E70" s="105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05"/>
      <c r="GZ70" s="105"/>
      <c r="HA70" s="105"/>
      <c r="HB70" s="105"/>
      <c r="HC70" s="105"/>
      <c r="HD70" s="105"/>
      <c r="HE70" s="105"/>
      <c r="HF70" s="105"/>
      <c r="HG70" s="105"/>
      <c r="HH70" s="105"/>
      <c r="HI70" s="105"/>
    </row>
    <row r="71">
      <c r="A71" s="2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>
      <c r="A72" s="2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>
      <c r="A73" s="2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>
      <c r="A74" s="2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106" t="s">
        <v>133</v>
      </c>
      <c r="DU74" s="3"/>
      <c r="DV74" s="3"/>
      <c r="DW74" s="3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>
      <c r="A75" s="2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>
      <c r="A76" s="2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>
      <c r="A77" s="2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>
      <c r="A78" s="2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>
      <c r="A79" s="2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>
      <c r="A80" s="2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>
      <c r="A81" s="2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>
      <c r="A82" s="2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106">
        <v>0.0</v>
      </c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107"/>
      <c r="DQ82" s="3"/>
      <c r="DR82" s="3"/>
      <c r="DS82" s="3"/>
      <c r="DT82" s="3"/>
      <c r="DU82" s="3"/>
      <c r="DV82" s="3"/>
      <c r="DW82" s="3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>
      <c r="A83" s="2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>
      <c r="A84" s="2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>
      <c r="A85" s="2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>
      <c r="A86" s="2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>
      <c r="A87" s="2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>
      <c r="A88" s="2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>
      <c r="A89" s="2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>
      <c r="A90" s="2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>
      <c r="A91" s="2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>
      <c r="A92" s="2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>
      <c r="A93" s="2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>
      <c r="A94" s="2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>
      <c r="A95" s="2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>
      <c r="A96" s="2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>
      <c r="A97" s="2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>
      <c r="A98" s="2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>
      <c r="A99" s="2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>
      <c r="A100" s="2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>
      <c r="A101" s="2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ht="15.75" customHeight="1">
      <c r="A102" s="2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ht="15.75" customHeight="1">
      <c r="A103" s="2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ht="15.75" customHeight="1">
      <c r="A104" s="2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ht="15.75" customHeight="1">
      <c r="A105" s="2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ht="15.75" customHeight="1">
      <c r="A106" s="2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ht="15.75" customHeight="1">
      <c r="A107" s="2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ht="15.75" customHeight="1">
      <c r="A108" s="2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ht="15.75" customHeight="1">
      <c r="A109" s="2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ht="15.75" customHeight="1">
      <c r="A110" s="2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ht="15.75" customHeight="1">
      <c r="A111" s="2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ht="15.75" customHeight="1">
      <c r="A112" s="2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ht="15.75" customHeight="1">
      <c r="A113" s="2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ht="15.75" customHeight="1">
      <c r="A114" s="2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ht="15.75" customHeight="1">
      <c r="A115" s="2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ht="15.75" customHeight="1">
      <c r="A116" s="2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ht="15.75" customHeight="1">
      <c r="A117" s="2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ht="15.75" customHeight="1">
      <c r="A118" s="2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ht="15.75" customHeight="1">
      <c r="A119" s="2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ht="15.75" customHeight="1">
      <c r="A120" s="2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ht="15.75" customHeight="1">
      <c r="A121" s="2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ht="15.75" customHeight="1">
      <c r="A122" s="2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ht="15.75" customHeight="1">
      <c r="A123" s="2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ht="15.75" customHeight="1">
      <c r="A124" s="2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ht="15.75" customHeight="1">
      <c r="A125" s="2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ht="15.75" customHeight="1">
      <c r="A126" s="2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ht="15.75" customHeight="1">
      <c r="A127" s="2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ht="15.75" customHeight="1">
      <c r="A128" s="2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ht="15.75" customHeight="1">
      <c r="A129" s="2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ht="15.75" customHeight="1">
      <c r="A130" s="2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ht="15.75" customHeight="1">
      <c r="A131" s="2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ht="15.75" customHeight="1">
      <c r="A132" s="2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ht="15.75" customHeight="1">
      <c r="A133" s="2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ht="15.75" customHeight="1">
      <c r="A134" s="2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ht="15.75" customHeight="1">
      <c r="A135" s="2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ht="15.75" customHeight="1">
      <c r="A136" s="2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ht="15.75" customHeight="1">
      <c r="A137" s="2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ht="15.75" customHeight="1">
      <c r="A138" s="2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ht="15.75" customHeight="1">
      <c r="A139" s="2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ht="15.75" customHeight="1">
      <c r="A140" s="2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ht="15.75" customHeight="1">
      <c r="A141" s="2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ht="15.75" customHeight="1">
      <c r="A142" s="2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ht="15.75" customHeight="1">
      <c r="A143" s="2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ht="15.75" customHeight="1">
      <c r="A144" s="2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ht="15.75" customHeight="1">
      <c r="A145" s="2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ht="15.75" customHeight="1">
      <c r="A146" s="2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ht="15.75" customHeight="1">
      <c r="A147" s="2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ht="15.75" customHeight="1">
      <c r="A148" s="2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ht="15.75" customHeight="1">
      <c r="A149" s="2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ht="15.75" customHeight="1">
      <c r="A150" s="2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ht="15.75" customHeight="1">
      <c r="A151" s="2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ht="15.75" customHeight="1">
      <c r="A152" s="2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ht="15.75" customHeight="1">
      <c r="A153" s="2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ht="15.75" customHeight="1">
      <c r="A154" s="2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ht="15.75" customHeight="1">
      <c r="A155" s="2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ht="15.75" customHeight="1">
      <c r="A156" s="2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ht="15.75" customHeight="1">
      <c r="A157" s="2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ht="15.75" customHeight="1">
      <c r="A158" s="2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ht="15.75" customHeight="1">
      <c r="A159" s="2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ht="15.75" customHeight="1">
      <c r="A160" s="2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ht="15.75" customHeight="1">
      <c r="A161" s="2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ht="15.75" customHeight="1">
      <c r="A162" s="2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ht="15.75" customHeight="1">
      <c r="A163" s="2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ht="15.75" customHeight="1">
      <c r="A164" s="2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ht="15.75" customHeight="1">
      <c r="A165" s="2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ht="15.75" customHeight="1">
      <c r="A166" s="2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ht="15.75" customHeight="1">
      <c r="A167" s="2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ht="15.75" customHeight="1">
      <c r="A168" s="2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ht="15.75" customHeight="1">
      <c r="A169" s="2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ht="15.75" customHeight="1">
      <c r="A170" s="2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ht="15.75" customHeight="1">
      <c r="A171" s="2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ht="15.75" customHeight="1">
      <c r="A172" s="2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ht="15.75" customHeight="1">
      <c r="A173" s="2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ht="15.75" customHeight="1">
      <c r="A174" s="2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ht="15.75" customHeight="1">
      <c r="A175" s="2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ht="15.75" customHeight="1">
      <c r="A176" s="2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ht="15.75" customHeight="1">
      <c r="A177" s="2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ht="15.75" customHeight="1">
      <c r="A178" s="2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ht="15.75" customHeight="1">
      <c r="A179" s="2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ht="15.75" customHeight="1">
      <c r="A180" s="2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ht="15.75" customHeight="1">
      <c r="A181" s="2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ht="15.75" customHeight="1">
      <c r="A182" s="2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ht="15.75" customHeight="1">
      <c r="A183" s="2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ht="15.75" customHeight="1">
      <c r="A184" s="2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ht="15.75" customHeight="1">
      <c r="A185" s="2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ht="15.75" customHeight="1">
      <c r="A186" s="2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ht="15.75" customHeight="1">
      <c r="A187" s="2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ht="15.75" customHeight="1">
      <c r="A188" s="2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ht="15.75" customHeight="1">
      <c r="A189" s="2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ht="15.75" customHeight="1">
      <c r="A190" s="2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ht="15.75" customHeight="1">
      <c r="A191" s="2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ht="15.75" customHeight="1">
      <c r="A192" s="2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ht="15.75" customHeight="1">
      <c r="A193" s="2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ht="15.75" customHeight="1">
      <c r="A194" s="2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ht="15.75" customHeight="1">
      <c r="A195" s="2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ht="15.75" customHeight="1">
      <c r="A196" s="2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ht="15.75" customHeight="1">
      <c r="A197" s="2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ht="15.75" customHeight="1">
      <c r="A198" s="2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ht="15.75" customHeight="1">
      <c r="A199" s="2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ht="15.75" customHeight="1">
      <c r="A200" s="2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ht="15.75" customHeight="1">
      <c r="A201" s="2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ht="15.75" customHeight="1">
      <c r="A202" s="2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ht="15.75" customHeight="1">
      <c r="A203" s="2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ht="15.75" customHeight="1">
      <c r="A204" s="2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ht="15.75" customHeight="1">
      <c r="A205" s="2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ht="15.75" customHeight="1">
      <c r="A206" s="2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ht="15.75" customHeight="1">
      <c r="A207" s="2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ht="15.75" customHeight="1">
      <c r="A208" s="2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ht="15.75" customHeight="1">
      <c r="A209" s="2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ht="15.75" customHeight="1">
      <c r="A210" s="2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ht="15.75" customHeight="1">
      <c r="A211" s="2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ht="15.75" customHeight="1">
      <c r="A212" s="2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ht="15.75" customHeight="1">
      <c r="A213" s="2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ht="15.75" customHeight="1">
      <c r="A214" s="2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ht="15.75" customHeight="1">
      <c r="A215" s="2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ht="15.75" customHeight="1">
      <c r="A216" s="2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ht="15.75" customHeight="1">
      <c r="A217" s="2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ht="15.75" customHeight="1">
      <c r="A218" s="2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ht="15.75" customHeight="1">
      <c r="A219" s="2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ht="15.75" customHeight="1">
      <c r="A220" s="2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ht="15.75" customHeight="1">
      <c r="A221" s="2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ht="15.75" customHeight="1">
      <c r="A222" s="2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ht="15.75" customHeight="1">
      <c r="A223" s="2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ht="15.75" customHeight="1">
      <c r="A224" s="2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ht="15.75" customHeight="1">
      <c r="A225" s="2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ht="15.75" customHeight="1">
      <c r="A226" s="2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ht="15.75" customHeight="1">
      <c r="A227" s="2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ht="15.75" customHeight="1">
      <c r="A228" s="2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ht="15.75" customHeight="1">
      <c r="A229" s="2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ht="15.75" customHeight="1">
      <c r="A230" s="2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ht="15.75" customHeight="1">
      <c r="A231" s="2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ht="15.75" customHeight="1">
      <c r="A232" s="2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ht="15.75" customHeight="1">
      <c r="A233" s="2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ht="15.75" customHeight="1">
      <c r="A234" s="2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ht="15.75" customHeight="1">
      <c r="A235" s="2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ht="15.75" customHeight="1">
      <c r="A236" s="2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ht="15.75" customHeight="1">
      <c r="A237" s="2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ht="15.75" customHeight="1">
      <c r="A238" s="2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ht="15.75" customHeight="1">
      <c r="A239" s="2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ht="15.75" customHeight="1">
      <c r="A240" s="2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ht="15.75" customHeight="1">
      <c r="A241" s="2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ht="15.75" customHeight="1">
      <c r="A242" s="2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ht="15.75" customHeight="1">
      <c r="A243" s="2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ht="15.75" customHeight="1">
      <c r="A244" s="2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ht="15.75" customHeight="1">
      <c r="A245" s="2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ht="15.75" customHeight="1">
      <c r="A246" s="2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ht="15.75" customHeight="1">
      <c r="A247" s="2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ht="15.75" customHeight="1">
      <c r="A248" s="2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ht="15.75" customHeight="1">
      <c r="A249" s="2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ht="15.75" customHeight="1">
      <c r="A250" s="2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ht="15.75" customHeight="1">
      <c r="A251" s="2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ht="15.75" customHeight="1">
      <c r="A252" s="2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ht="15.75" customHeight="1">
      <c r="A253" s="2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ht="15.75" customHeight="1">
      <c r="A254" s="2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ht="15.75" customHeight="1">
      <c r="A255" s="2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ht="15.75" customHeight="1">
      <c r="A256" s="2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ht="15.75" customHeight="1">
      <c r="A257" s="2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ht="15.75" customHeight="1">
      <c r="A258" s="2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ht="15.75" customHeight="1">
      <c r="A259" s="2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ht="15.75" customHeight="1">
      <c r="A260" s="2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ht="15.75" customHeight="1">
      <c r="A261" s="2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ht="15.75" customHeight="1">
      <c r="A262" s="2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ht="15.75" customHeight="1">
      <c r="A263" s="2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ht="15.75" customHeight="1">
      <c r="A264" s="2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ht="15.75" customHeight="1">
      <c r="A265" s="2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ht="15.75" customHeight="1">
      <c r="A266" s="2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ht="15.75" customHeight="1">
      <c r="A267" s="2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ht="15.75" customHeight="1">
      <c r="A268" s="2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ht="15.75" customHeight="1">
      <c r="A269" s="2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ht="15.75" customHeight="1">
      <c r="A270" s="2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ht="15.75" customHeight="1">
      <c r="A271" s="2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ht="15.75" customHeight="1">
      <c r="A272" s="2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ht="15.75" customHeight="1">
      <c r="A273" s="2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ht="15.75" customHeight="1">
      <c r="A274" s="2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ht="15.75" customHeight="1">
      <c r="A275" s="2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ht="15.75" customHeight="1">
      <c r="A276" s="2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ht="15.75" customHeight="1">
      <c r="A277" s="2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ht="15.75" customHeight="1">
      <c r="A278" s="2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ht="15.75" customHeight="1">
      <c r="A279" s="2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ht="15.75" customHeight="1">
      <c r="A280" s="2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ht="15.75" customHeight="1">
      <c r="A281" s="2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ht="15.75" customHeight="1">
      <c r="A282" s="2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ht="15.75" customHeight="1">
      <c r="A283" s="2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ht="15.75" customHeight="1">
      <c r="A284" s="2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ht="15.75" customHeight="1">
      <c r="A285" s="2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ht="15.75" customHeight="1">
      <c r="A286" s="2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ht="15.75" customHeight="1">
      <c r="A287" s="2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ht="15.75" customHeight="1">
      <c r="A288" s="2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ht="15.75" customHeight="1">
      <c r="A289" s="2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ht="15.75" customHeight="1">
      <c r="A290" s="2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ht="15.75" customHeight="1">
      <c r="A291" s="2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ht="15.75" customHeight="1">
      <c r="A292" s="2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ht="15.75" customHeight="1">
      <c r="A293" s="2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ht="15.75" customHeight="1">
      <c r="A294" s="2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ht="15.75" customHeight="1">
      <c r="A295" s="2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ht="15.75" customHeight="1">
      <c r="A296" s="2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ht="15.75" customHeight="1">
      <c r="A297" s="2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ht="15.75" customHeight="1">
      <c r="A298" s="2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ht="15.75" customHeight="1">
      <c r="A299" s="2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</row>
    <row r="300" ht="15.75" customHeight="1">
      <c r="A300" s="2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</row>
    <row r="301" ht="15.75" customHeight="1">
      <c r="A301" s="2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</row>
    <row r="302" ht="15.75" customHeight="1">
      <c r="A302" s="2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</row>
    <row r="303" ht="15.75" customHeight="1">
      <c r="A303" s="2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</row>
    <row r="304" ht="15.75" customHeight="1">
      <c r="A304" s="2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</row>
    <row r="305" ht="15.75" customHeight="1">
      <c r="A305" s="2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</row>
    <row r="306" ht="15.75" customHeight="1">
      <c r="A306" s="2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</row>
    <row r="307" ht="15.75" customHeight="1">
      <c r="A307" s="2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</row>
    <row r="308" ht="15.75" customHeight="1">
      <c r="A308" s="2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</row>
    <row r="309" ht="15.75" customHeight="1">
      <c r="A309" s="2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</row>
    <row r="310" ht="15.75" customHeight="1">
      <c r="A310" s="2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</row>
    <row r="311" ht="15.75" customHeight="1">
      <c r="A311" s="2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</row>
    <row r="312" ht="15.75" customHeight="1">
      <c r="A312" s="2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</row>
    <row r="313" ht="15.75" customHeight="1">
      <c r="A313" s="2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</row>
    <row r="314" ht="15.75" customHeight="1">
      <c r="A314" s="2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</row>
    <row r="315" ht="15.75" customHeight="1">
      <c r="A315" s="2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</row>
    <row r="316" ht="15.75" customHeight="1">
      <c r="A316" s="2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</row>
    <row r="317" ht="15.75" customHeight="1">
      <c r="A317" s="2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</row>
    <row r="318" ht="15.75" customHeight="1">
      <c r="A318" s="2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</row>
    <row r="319" ht="15.75" customHeight="1">
      <c r="A319" s="2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</row>
    <row r="320" ht="15.75" customHeight="1">
      <c r="A320" s="2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</row>
    <row r="321" ht="15.75" customHeight="1">
      <c r="A321" s="2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</row>
    <row r="322" ht="15.75" customHeight="1">
      <c r="A322" s="2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</row>
    <row r="323" ht="15.75" customHeight="1">
      <c r="A323" s="2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</row>
    <row r="324" ht="15.75" customHeight="1">
      <c r="A324" s="2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</row>
    <row r="325" ht="15.75" customHeight="1">
      <c r="A325" s="2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</row>
    <row r="326" ht="15.75" customHeight="1">
      <c r="A326" s="2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</row>
    <row r="327" ht="15.75" customHeight="1">
      <c r="A327" s="2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</row>
    <row r="328" ht="15.75" customHeight="1">
      <c r="A328" s="2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</row>
    <row r="329" ht="15.75" customHeight="1">
      <c r="A329" s="2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</row>
    <row r="330" ht="15.75" customHeight="1">
      <c r="A330" s="2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</row>
    <row r="331" ht="15.75" customHeight="1">
      <c r="A331" s="2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</row>
    <row r="332" ht="15.75" customHeight="1">
      <c r="A332" s="2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</row>
    <row r="333" ht="15.75" customHeight="1">
      <c r="A333" s="2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</row>
    <row r="334" ht="15.75" customHeight="1">
      <c r="A334" s="2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</row>
    <row r="335" ht="15.75" customHeight="1">
      <c r="A335" s="2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</row>
    <row r="336" ht="15.75" customHeight="1">
      <c r="A336" s="2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</row>
    <row r="337" ht="15.75" customHeight="1">
      <c r="A337" s="2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</row>
    <row r="338" ht="15.75" customHeight="1">
      <c r="A338" s="2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</row>
    <row r="339" ht="15.75" customHeight="1">
      <c r="A339" s="2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</row>
    <row r="340" ht="15.75" customHeight="1">
      <c r="A340" s="2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</row>
    <row r="341" ht="15.75" customHeight="1">
      <c r="A341" s="2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</row>
    <row r="342" ht="15.75" customHeight="1">
      <c r="A342" s="2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</row>
    <row r="343" ht="15.75" customHeight="1">
      <c r="A343" s="2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</row>
    <row r="344" ht="15.75" customHeight="1">
      <c r="A344" s="2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</row>
    <row r="345" ht="15.75" customHeight="1">
      <c r="A345" s="2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</row>
    <row r="346" ht="15.75" customHeight="1">
      <c r="A346" s="2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</row>
    <row r="347" ht="15.75" customHeight="1">
      <c r="A347" s="2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</row>
    <row r="348" ht="15.75" customHeight="1">
      <c r="A348" s="2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</row>
    <row r="349" ht="15.75" customHeight="1">
      <c r="A349" s="2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</row>
    <row r="350" ht="15.75" customHeight="1">
      <c r="A350" s="2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</row>
    <row r="351" ht="15.75" customHeight="1">
      <c r="A351" s="2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</row>
    <row r="352" ht="15.75" customHeight="1">
      <c r="A352" s="2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</row>
    <row r="353" ht="15.75" customHeight="1">
      <c r="A353" s="2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</row>
    <row r="354" ht="15.75" customHeight="1">
      <c r="A354" s="2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</row>
    <row r="355" ht="15.75" customHeight="1">
      <c r="A355" s="2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</row>
    <row r="356" ht="15.75" customHeight="1">
      <c r="A356" s="2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</row>
    <row r="357" ht="15.75" customHeight="1">
      <c r="A357" s="2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</row>
    <row r="358" ht="15.75" customHeight="1">
      <c r="A358" s="2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</row>
    <row r="359" ht="15.75" customHeight="1">
      <c r="A359" s="2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</row>
    <row r="360" ht="15.75" customHeight="1">
      <c r="A360" s="2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</row>
    <row r="361" ht="15.75" customHeight="1">
      <c r="A361" s="2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</row>
    <row r="362" ht="15.75" customHeight="1">
      <c r="A362" s="2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</row>
    <row r="363" ht="15.75" customHeight="1">
      <c r="A363" s="2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</row>
    <row r="364" ht="15.75" customHeight="1">
      <c r="A364" s="2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</row>
    <row r="365" ht="15.75" customHeight="1">
      <c r="A365" s="2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</row>
    <row r="366" ht="15.75" customHeight="1">
      <c r="A366" s="2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</row>
    <row r="367" ht="15.75" customHeight="1">
      <c r="A367" s="2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</row>
    <row r="368" ht="15.75" customHeight="1">
      <c r="A368" s="2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</row>
    <row r="369" ht="15.75" customHeight="1">
      <c r="A369" s="2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</row>
    <row r="370" ht="15.75" customHeight="1">
      <c r="A370" s="2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</row>
    <row r="371" ht="15.75" customHeight="1">
      <c r="A371" s="2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</row>
    <row r="372" ht="15.75" customHeight="1">
      <c r="A372" s="2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</row>
    <row r="373" ht="15.75" customHeight="1">
      <c r="A373" s="2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</row>
    <row r="374" ht="15.75" customHeight="1">
      <c r="A374" s="2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</row>
    <row r="375" ht="15.75" customHeight="1">
      <c r="A375" s="2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</row>
    <row r="376" ht="15.75" customHeight="1">
      <c r="A376" s="2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</row>
    <row r="377" ht="15.75" customHeight="1">
      <c r="A377" s="2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</row>
    <row r="378" ht="15.75" customHeight="1">
      <c r="A378" s="2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</row>
    <row r="379" ht="15.75" customHeight="1">
      <c r="A379" s="2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</row>
    <row r="380" ht="15.75" customHeight="1">
      <c r="A380" s="2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</row>
    <row r="381" ht="15.75" customHeight="1">
      <c r="A381" s="2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</row>
    <row r="382" ht="15.75" customHeight="1">
      <c r="A382" s="2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</row>
    <row r="383" ht="15.75" customHeight="1">
      <c r="A383" s="2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</row>
    <row r="384" ht="15.75" customHeight="1">
      <c r="A384" s="2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</row>
    <row r="385" ht="15.75" customHeight="1">
      <c r="A385" s="2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</row>
    <row r="386" ht="15.75" customHeight="1">
      <c r="A386" s="2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</row>
    <row r="387" ht="15.75" customHeight="1">
      <c r="A387" s="2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</row>
    <row r="388" ht="15.75" customHeight="1">
      <c r="A388" s="2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</row>
    <row r="389" ht="15.75" customHeight="1">
      <c r="A389" s="2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</row>
    <row r="390" ht="15.75" customHeight="1">
      <c r="A390" s="2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</row>
    <row r="391" ht="15.75" customHeight="1">
      <c r="A391" s="2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</row>
    <row r="392" ht="15.75" customHeight="1">
      <c r="A392" s="2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</row>
    <row r="393" ht="15.75" customHeight="1">
      <c r="A393" s="2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</row>
    <row r="394" ht="15.75" customHeight="1">
      <c r="A394" s="2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</row>
    <row r="395" ht="15.75" customHeight="1">
      <c r="A395" s="2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</row>
    <row r="396" ht="15.75" customHeight="1">
      <c r="A396" s="2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</row>
    <row r="397" ht="15.75" customHeight="1">
      <c r="A397" s="2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</row>
    <row r="398" ht="15.75" customHeight="1">
      <c r="A398" s="2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</row>
    <row r="399" ht="15.75" customHeight="1">
      <c r="A399" s="2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</row>
    <row r="400" ht="15.75" customHeight="1">
      <c r="A400" s="2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</row>
    <row r="401" ht="15.75" customHeight="1">
      <c r="A401" s="2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</row>
    <row r="402" ht="15.75" customHeight="1">
      <c r="A402" s="2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</row>
    <row r="403" ht="15.75" customHeight="1">
      <c r="A403" s="2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</row>
    <row r="404" ht="15.75" customHeight="1">
      <c r="A404" s="2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</row>
    <row r="405" ht="15.75" customHeight="1">
      <c r="A405" s="2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</row>
    <row r="406" ht="15.75" customHeight="1">
      <c r="A406" s="2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</row>
    <row r="407" ht="15.75" customHeight="1">
      <c r="A407" s="2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</row>
    <row r="408" ht="15.75" customHeight="1">
      <c r="A408" s="2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</row>
    <row r="409" ht="15.75" customHeight="1">
      <c r="A409" s="2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</row>
    <row r="410" ht="15.75" customHeight="1">
      <c r="A410" s="2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</row>
    <row r="411" ht="15.75" customHeight="1">
      <c r="A411" s="2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</row>
    <row r="412" ht="15.75" customHeight="1">
      <c r="A412" s="2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</row>
    <row r="413" ht="15.75" customHeight="1">
      <c r="A413" s="2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</row>
    <row r="414" ht="15.75" customHeight="1">
      <c r="A414" s="2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</row>
    <row r="415" ht="15.75" customHeight="1">
      <c r="A415" s="2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</row>
    <row r="416" ht="15.75" customHeight="1">
      <c r="A416" s="2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</row>
    <row r="417" ht="15.75" customHeight="1">
      <c r="A417" s="2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</row>
    <row r="418" ht="15.75" customHeight="1">
      <c r="A418" s="2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</row>
    <row r="419" ht="15.75" customHeight="1">
      <c r="A419" s="2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</row>
    <row r="420" ht="15.75" customHeight="1">
      <c r="A420" s="2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</row>
    <row r="421" ht="15.75" customHeight="1">
      <c r="A421" s="2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</row>
    <row r="422" ht="15.75" customHeight="1">
      <c r="A422" s="2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</row>
    <row r="423" ht="15.75" customHeight="1">
      <c r="A423" s="2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</row>
    <row r="424" ht="15.75" customHeight="1">
      <c r="A424" s="2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</row>
    <row r="425" ht="15.75" customHeight="1">
      <c r="A425" s="2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</row>
    <row r="426" ht="15.75" customHeight="1">
      <c r="A426" s="2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</row>
    <row r="427" ht="15.75" customHeight="1">
      <c r="A427" s="2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</row>
    <row r="428" ht="15.75" customHeight="1">
      <c r="A428" s="2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</row>
    <row r="429" ht="15.75" customHeight="1">
      <c r="A429" s="2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</row>
    <row r="430" ht="15.75" customHeight="1">
      <c r="A430" s="2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</row>
    <row r="431" ht="15.75" customHeight="1">
      <c r="A431" s="2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</row>
    <row r="432" ht="15.75" customHeight="1">
      <c r="A432" s="2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</row>
    <row r="433" ht="15.75" customHeight="1">
      <c r="A433" s="2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</row>
    <row r="434" ht="15.75" customHeight="1">
      <c r="A434" s="2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</row>
    <row r="435" ht="15.75" customHeight="1">
      <c r="A435" s="2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</row>
    <row r="436" ht="15.75" customHeight="1">
      <c r="A436" s="2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</row>
    <row r="437" ht="15.75" customHeight="1">
      <c r="A437" s="2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</row>
    <row r="438" ht="15.75" customHeight="1">
      <c r="A438" s="2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</row>
    <row r="439" ht="15.75" customHeight="1">
      <c r="A439" s="2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</row>
    <row r="440" ht="15.75" customHeight="1">
      <c r="A440" s="2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</row>
    <row r="441" ht="15.75" customHeight="1">
      <c r="A441" s="2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</row>
    <row r="442" ht="15.75" customHeight="1">
      <c r="A442" s="2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</row>
    <row r="443" ht="15.75" customHeight="1">
      <c r="A443" s="2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</row>
    <row r="444" ht="15.75" customHeight="1">
      <c r="A444" s="2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</row>
    <row r="445" ht="15.75" customHeight="1">
      <c r="A445" s="2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</row>
    <row r="446" ht="15.75" customHeight="1">
      <c r="A446" s="2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</row>
    <row r="447" ht="15.75" customHeight="1">
      <c r="A447" s="2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</row>
    <row r="448" ht="15.75" customHeight="1">
      <c r="A448" s="2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</row>
    <row r="449" ht="15.75" customHeight="1">
      <c r="A449" s="2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</row>
    <row r="450" ht="15.75" customHeight="1">
      <c r="A450" s="2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</row>
    <row r="451" ht="15.75" customHeight="1">
      <c r="A451" s="2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</row>
    <row r="452" ht="15.75" customHeight="1">
      <c r="A452" s="2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</row>
    <row r="453" ht="15.75" customHeight="1">
      <c r="A453" s="2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</row>
    <row r="454" ht="15.75" customHeight="1">
      <c r="A454" s="2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</row>
    <row r="455" ht="15.75" customHeight="1">
      <c r="A455" s="2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</row>
    <row r="456" ht="15.75" customHeight="1">
      <c r="A456" s="2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</row>
    <row r="457" ht="15.75" customHeight="1">
      <c r="A457" s="2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</row>
    <row r="458" ht="15.75" customHeight="1">
      <c r="A458" s="2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</row>
    <row r="459" ht="15.75" customHeight="1">
      <c r="A459" s="2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</row>
    <row r="460" ht="15.75" customHeight="1">
      <c r="A460" s="2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</row>
    <row r="461" ht="15.75" customHeight="1">
      <c r="A461" s="2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</row>
    <row r="462" ht="15.75" customHeight="1">
      <c r="A462" s="2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</row>
    <row r="463" ht="15.75" customHeight="1">
      <c r="A463" s="2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</row>
    <row r="464" ht="15.75" customHeight="1">
      <c r="A464" s="2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</row>
    <row r="465" ht="15.75" customHeight="1">
      <c r="A465" s="2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</row>
    <row r="466" ht="15.75" customHeight="1">
      <c r="A466" s="2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</row>
    <row r="467" ht="15.75" customHeight="1">
      <c r="A467" s="2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</row>
    <row r="468" ht="15.75" customHeight="1">
      <c r="A468" s="2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</row>
    <row r="469" ht="15.75" customHeight="1">
      <c r="A469" s="2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</row>
    <row r="470" ht="15.75" customHeight="1">
      <c r="A470" s="2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</row>
    <row r="471" ht="15.75" customHeight="1">
      <c r="A471" s="2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</row>
    <row r="472" ht="15.75" customHeight="1">
      <c r="A472" s="2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</row>
    <row r="473" ht="15.75" customHeight="1">
      <c r="A473" s="2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</row>
    <row r="474" ht="15.75" customHeight="1">
      <c r="A474" s="2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</row>
    <row r="475" ht="15.75" customHeight="1">
      <c r="A475" s="2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</row>
    <row r="476" ht="15.75" customHeight="1">
      <c r="A476" s="2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</row>
    <row r="477" ht="15.75" customHeight="1">
      <c r="A477" s="2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</row>
    <row r="478" ht="15.75" customHeight="1">
      <c r="A478" s="2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</row>
    <row r="479" ht="15.75" customHeight="1">
      <c r="A479" s="2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</row>
    <row r="480" ht="15.75" customHeight="1">
      <c r="A480" s="2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</row>
    <row r="481" ht="15.75" customHeight="1">
      <c r="A481" s="2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</row>
    <row r="482" ht="15.75" customHeight="1">
      <c r="A482" s="2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</row>
    <row r="483" ht="15.75" customHeight="1">
      <c r="A483" s="2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</row>
    <row r="484" ht="15.75" customHeight="1">
      <c r="A484" s="2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</row>
    <row r="485" ht="15.75" customHeight="1">
      <c r="A485" s="2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</row>
    <row r="486" ht="15.75" customHeight="1">
      <c r="A486" s="2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</row>
    <row r="487" ht="15.75" customHeight="1">
      <c r="A487" s="2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</row>
    <row r="488" ht="15.75" customHeight="1">
      <c r="A488" s="2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</row>
    <row r="489" ht="15.75" customHeight="1">
      <c r="A489" s="2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</row>
    <row r="490" ht="15.75" customHeight="1">
      <c r="A490" s="2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</row>
    <row r="491" ht="15.75" customHeight="1">
      <c r="A491" s="2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</row>
    <row r="492" ht="15.75" customHeight="1">
      <c r="A492" s="2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</row>
    <row r="493" ht="15.75" customHeight="1">
      <c r="A493" s="2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</row>
    <row r="494" ht="15.75" customHeight="1">
      <c r="A494" s="2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</row>
    <row r="495" ht="15.75" customHeight="1">
      <c r="A495" s="2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</row>
    <row r="496" ht="15.75" customHeight="1">
      <c r="A496" s="2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</row>
    <row r="497" ht="15.75" customHeight="1">
      <c r="A497" s="2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</row>
    <row r="498" ht="15.75" customHeight="1">
      <c r="A498" s="2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</row>
    <row r="499" ht="15.75" customHeight="1">
      <c r="A499" s="2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</row>
    <row r="500" ht="15.75" customHeight="1">
      <c r="A500" s="2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</row>
    <row r="501" ht="15.75" customHeight="1">
      <c r="A501" s="2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</row>
    <row r="502" ht="15.75" customHeight="1">
      <c r="A502" s="2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</row>
    <row r="503" ht="15.75" customHeight="1">
      <c r="A503" s="2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</row>
    <row r="504" ht="15.75" customHeight="1">
      <c r="A504" s="2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</row>
    <row r="505" ht="15.75" customHeight="1">
      <c r="A505" s="2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</row>
    <row r="506" ht="15.75" customHeight="1">
      <c r="A506" s="2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</row>
    <row r="507" ht="15.75" customHeight="1">
      <c r="A507" s="2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</row>
    <row r="508" ht="15.75" customHeight="1">
      <c r="A508" s="2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</row>
    <row r="509" ht="15.75" customHeight="1">
      <c r="A509" s="2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</row>
    <row r="510" ht="15.75" customHeight="1">
      <c r="A510" s="2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</row>
    <row r="511" ht="15.75" customHeight="1">
      <c r="A511" s="2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</row>
    <row r="512" ht="15.75" customHeight="1">
      <c r="A512" s="2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</row>
    <row r="513" ht="15.75" customHeight="1">
      <c r="A513" s="2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</row>
    <row r="514" ht="15.75" customHeight="1">
      <c r="A514" s="2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</row>
    <row r="515" ht="15.75" customHeight="1">
      <c r="A515" s="2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</row>
    <row r="516" ht="15.75" customHeight="1">
      <c r="A516" s="2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</row>
    <row r="517" ht="15.75" customHeight="1">
      <c r="A517" s="2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</row>
    <row r="518" ht="15.75" customHeight="1">
      <c r="A518" s="2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</row>
    <row r="519" ht="15.75" customHeight="1">
      <c r="A519" s="2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</row>
    <row r="520" ht="15.75" customHeight="1">
      <c r="A520" s="2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</row>
    <row r="521" ht="15.75" customHeight="1">
      <c r="A521" s="2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</row>
    <row r="522" ht="15.75" customHeight="1">
      <c r="A522" s="2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</row>
    <row r="523" ht="15.75" customHeight="1">
      <c r="A523" s="2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</row>
    <row r="524" ht="15.75" customHeight="1">
      <c r="A524" s="2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</row>
    <row r="525" ht="15.75" customHeight="1">
      <c r="A525" s="2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</row>
    <row r="526" ht="15.75" customHeight="1">
      <c r="A526" s="2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</row>
    <row r="527" ht="15.75" customHeight="1">
      <c r="A527" s="2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</row>
    <row r="528" ht="15.75" customHeight="1">
      <c r="A528" s="2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</row>
    <row r="529" ht="15.75" customHeight="1">
      <c r="A529" s="2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</row>
    <row r="530" ht="15.75" customHeight="1">
      <c r="A530" s="2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</row>
    <row r="531" ht="15.75" customHeight="1">
      <c r="A531" s="2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</row>
    <row r="532" ht="15.75" customHeight="1">
      <c r="A532" s="2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</row>
    <row r="533" ht="15.75" customHeight="1">
      <c r="A533" s="2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</row>
    <row r="534" ht="15.75" customHeight="1">
      <c r="A534" s="2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</row>
    <row r="535" ht="15.75" customHeight="1">
      <c r="A535" s="2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</row>
    <row r="536" ht="15.75" customHeight="1">
      <c r="A536" s="2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</row>
    <row r="537" ht="15.75" customHeight="1">
      <c r="A537" s="2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</row>
    <row r="538" ht="15.75" customHeight="1">
      <c r="A538" s="2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</row>
    <row r="539" ht="15.75" customHeight="1">
      <c r="A539" s="2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</row>
    <row r="540" ht="15.75" customHeight="1">
      <c r="A540" s="2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</row>
    <row r="541" ht="15.75" customHeight="1">
      <c r="A541" s="2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</row>
    <row r="542" ht="15.75" customHeight="1">
      <c r="A542" s="2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</row>
    <row r="543" ht="15.75" customHeight="1">
      <c r="A543" s="2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</row>
    <row r="544" ht="15.75" customHeight="1">
      <c r="A544" s="2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</row>
    <row r="545" ht="15.75" customHeight="1">
      <c r="A545" s="2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</row>
    <row r="546" ht="15.75" customHeight="1">
      <c r="A546" s="2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</row>
    <row r="547" ht="15.75" customHeight="1">
      <c r="A547" s="2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</row>
    <row r="548" ht="15.75" customHeight="1">
      <c r="A548" s="2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</row>
    <row r="549" ht="15.75" customHeight="1">
      <c r="A549" s="2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</row>
    <row r="550" ht="15.75" customHeight="1">
      <c r="A550" s="2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</row>
    <row r="551" ht="15.75" customHeight="1">
      <c r="A551" s="2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</row>
    <row r="552" ht="15.75" customHeight="1">
      <c r="A552" s="2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</row>
    <row r="553" ht="15.75" customHeight="1">
      <c r="A553" s="2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</row>
    <row r="554" ht="15.75" customHeight="1">
      <c r="A554" s="2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</row>
    <row r="555" ht="15.75" customHeight="1">
      <c r="A555" s="2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</row>
    <row r="556" ht="15.75" customHeight="1">
      <c r="A556" s="2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</row>
    <row r="557" ht="15.75" customHeight="1">
      <c r="A557" s="2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</row>
    <row r="558" ht="15.75" customHeight="1">
      <c r="A558" s="2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</row>
    <row r="559" ht="15.75" customHeight="1">
      <c r="A559" s="2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</row>
    <row r="560" ht="15.75" customHeight="1">
      <c r="A560" s="2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</row>
    <row r="561" ht="15.75" customHeight="1">
      <c r="A561" s="2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</row>
    <row r="562" ht="15.75" customHeight="1">
      <c r="A562" s="2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</row>
    <row r="563" ht="15.75" customHeight="1">
      <c r="A563" s="2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</row>
    <row r="564" ht="15.75" customHeight="1">
      <c r="A564" s="2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</row>
    <row r="565" ht="15.75" customHeight="1">
      <c r="A565" s="2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</row>
    <row r="566" ht="15.75" customHeight="1">
      <c r="A566" s="2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</row>
    <row r="567" ht="15.75" customHeight="1">
      <c r="A567" s="2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</row>
    <row r="568" ht="15.75" customHeight="1">
      <c r="A568" s="2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</row>
    <row r="569" ht="15.75" customHeight="1">
      <c r="A569" s="2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</row>
    <row r="570" ht="15.75" customHeight="1">
      <c r="A570" s="2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</row>
    <row r="571" ht="15.75" customHeight="1">
      <c r="A571" s="2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</row>
    <row r="572" ht="15.75" customHeight="1">
      <c r="A572" s="2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</row>
    <row r="573" ht="15.75" customHeight="1">
      <c r="A573" s="2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</row>
    <row r="574" ht="15.75" customHeight="1">
      <c r="A574" s="2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</row>
    <row r="575" ht="15.75" customHeight="1">
      <c r="A575" s="2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</row>
    <row r="576" ht="15.75" customHeight="1">
      <c r="A576" s="2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</row>
    <row r="577" ht="15.75" customHeight="1">
      <c r="A577" s="2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</row>
    <row r="578" ht="15.75" customHeight="1">
      <c r="A578" s="2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</row>
    <row r="579" ht="15.75" customHeight="1">
      <c r="A579" s="2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</row>
    <row r="580" ht="15.75" customHeight="1">
      <c r="A580" s="2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</row>
    <row r="581" ht="15.75" customHeight="1">
      <c r="A581" s="2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</row>
    <row r="582" ht="15.75" customHeight="1">
      <c r="A582" s="2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</row>
    <row r="583" ht="15.75" customHeight="1">
      <c r="A583" s="2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</row>
    <row r="584" ht="15.75" customHeight="1">
      <c r="A584" s="2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</row>
    <row r="585" ht="15.75" customHeight="1">
      <c r="A585" s="2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</row>
    <row r="586" ht="15.75" customHeight="1">
      <c r="A586" s="2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</row>
    <row r="587" ht="15.75" customHeight="1">
      <c r="A587" s="2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</row>
    <row r="588" ht="15.75" customHeight="1">
      <c r="A588" s="2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</row>
    <row r="589" ht="15.75" customHeight="1">
      <c r="A589" s="2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</row>
    <row r="590" ht="15.75" customHeight="1">
      <c r="A590" s="2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</row>
    <row r="591" ht="15.75" customHeight="1">
      <c r="A591" s="2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</row>
    <row r="592" ht="15.75" customHeight="1">
      <c r="A592" s="2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</row>
    <row r="593" ht="15.75" customHeight="1">
      <c r="A593" s="2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</row>
    <row r="594" ht="15.75" customHeight="1">
      <c r="A594" s="2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</row>
    <row r="595" ht="15.75" customHeight="1">
      <c r="A595" s="2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</row>
    <row r="596" ht="15.75" customHeight="1">
      <c r="A596" s="2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</row>
    <row r="597" ht="15.75" customHeight="1">
      <c r="A597" s="2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</row>
    <row r="598" ht="15.75" customHeight="1">
      <c r="A598" s="2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</row>
    <row r="599" ht="15.75" customHeight="1">
      <c r="A599" s="2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</row>
    <row r="600" ht="15.75" customHeight="1">
      <c r="A600" s="2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</row>
    <row r="601" ht="15.75" customHeight="1">
      <c r="A601" s="2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</row>
    <row r="602" ht="15.75" customHeight="1">
      <c r="A602" s="2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</row>
    <row r="603" ht="15.75" customHeight="1">
      <c r="A603" s="2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</row>
    <row r="604" ht="15.75" customHeight="1">
      <c r="A604" s="2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</row>
    <row r="605" ht="15.75" customHeight="1">
      <c r="A605" s="2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</row>
    <row r="606" ht="15.75" customHeight="1">
      <c r="A606" s="2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</row>
    <row r="607" ht="15.75" customHeight="1">
      <c r="A607" s="2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</row>
    <row r="608" ht="15.75" customHeight="1">
      <c r="A608" s="2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</row>
    <row r="609" ht="15.75" customHeight="1">
      <c r="A609" s="2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</row>
    <row r="610" ht="15.75" customHeight="1">
      <c r="A610" s="2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</row>
    <row r="611" ht="15.75" customHeight="1">
      <c r="A611" s="2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</row>
    <row r="612" ht="15.75" customHeight="1">
      <c r="A612" s="2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</row>
    <row r="613" ht="15.75" customHeight="1">
      <c r="A613" s="2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</row>
    <row r="614" ht="15.75" customHeight="1">
      <c r="A614" s="2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</row>
    <row r="615" ht="15.75" customHeight="1">
      <c r="A615" s="2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</row>
    <row r="616" ht="15.75" customHeight="1">
      <c r="A616" s="2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</row>
    <row r="617" ht="15.75" customHeight="1">
      <c r="A617" s="2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</row>
    <row r="618" ht="15.75" customHeight="1">
      <c r="A618" s="2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</row>
    <row r="619" ht="15.75" customHeight="1">
      <c r="A619" s="2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</row>
    <row r="620" ht="15.75" customHeight="1">
      <c r="A620" s="2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</row>
    <row r="621" ht="15.75" customHeight="1">
      <c r="A621" s="2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</row>
    <row r="622" ht="15.75" customHeight="1">
      <c r="A622" s="2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</row>
    <row r="623" ht="15.75" customHeight="1">
      <c r="A623" s="2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</row>
    <row r="624" ht="15.75" customHeight="1">
      <c r="A624" s="2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</row>
    <row r="625" ht="15.75" customHeight="1">
      <c r="A625" s="2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</row>
    <row r="626" ht="15.75" customHeight="1">
      <c r="A626" s="2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</row>
    <row r="627" ht="15.75" customHeight="1">
      <c r="A627" s="2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</row>
    <row r="628" ht="15.75" customHeight="1">
      <c r="A628" s="2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</row>
    <row r="629" ht="15.75" customHeight="1">
      <c r="A629" s="2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</row>
    <row r="630" ht="15.75" customHeight="1">
      <c r="A630" s="2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</row>
    <row r="631" ht="15.75" customHeight="1">
      <c r="A631" s="2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</row>
    <row r="632" ht="15.75" customHeight="1">
      <c r="A632" s="2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</row>
    <row r="633" ht="15.75" customHeight="1">
      <c r="A633" s="2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</row>
    <row r="634" ht="15.75" customHeight="1">
      <c r="A634" s="2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</row>
    <row r="635" ht="15.75" customHeight="1">
      <c r="A635" s="2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</row>
    <row r="636" ht="15.75" customHeight="1">
      <c r="A636" s="2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</row>
    <row r="637" ht="15.75" customHeight="1">
      <c r="A637" s="2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</row>
    <row r="638" ht="15.75" customHeight="1">
      <c r="A638" s="2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</row>
    <row r="639" ht="15.75" customHeight="1">
      <c r="A639" s="2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</row>
    <row r="640" ht="15.75" customHeight="1">
      <c r="A640" s="2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</row>
    <row r="641" ht="15.75" customHeight="1">
      <c r="A641" s="2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</row>
    <row r="642" ht="15.75" customHeight="1">
      <c r="A642" s="2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</row>
    <row r="643" ht="15.75" customHeight="1">
      <c r="A643" s="2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</row>
    <row r="644" ht="15.75" customHeight="1">
      <c r="A644" s="2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</row>
    <row r="645" ht="15.75" customHeight="1">
      <c r="A645" s="2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</row>
    <row r="646" ht="15.75" customHeight="1">
      <c r="A646" s="2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</row>
    <row r="647" ht="15.75" customHeight="1">
      <c r="A647" s="2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</row>
    <row r="648" ht="15.75" customHeight="1">
      <c r="A648" s="2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</row>
    <row r="649" ht="15.75" customHeight="1">
      <c r="A649" s="2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</row>
    <row r="650" ht="15.75" customHeight="1">
      <c r="A650" s="2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</row>
    <row r="651" ht="15.75" customHeight="1">
      <c r="A651" s="2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</row>
    <row r="652" ht="15.75" customHeight="1">
      <c r="A652" s="2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</row>
    <row r="653" ht="15.75" customHeight="1">
      <c r="A653" s="2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</row>
    <row r="654" ht="15.75" customHeight="1">
      <c r="A654" s="2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</row>
    <row r="655" ht="15.75" customHeight="1">
      <c r="A655" s="2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</row>
    <row r="656" ht="15.75" customHeight="1">
      <c r="A656" s="2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</row>
    <row r="657" ht="15.75" customHeight="1">
      <c r="A657" s="2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</row>
    <row r="658" ht="15.75" customHeight="1">
      <c r="A658" s="2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</row>
    <row r="659" ht="15.75" customHeight="1">
      <c r="A659" s="2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</row>
    <row r="660" ht="15.75" customHeight="1">
      <c r="A660" s="2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</row>
    <row r="661" ht="15.75" customHeight="1">
      <c r="A661" s="2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</row>
    <row r="662" ht="15.75" customHeight="1">
      <c r="A662" s="2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</row>
    <row r="663" ht="15.75" customHeight="1">
      <c r="A663" s="2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</row>
    <row r="664" ht="15.75" customHeight="1">
      <c r="A664" s="2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</row>
    <row r="665" ht="15.75" customHeight="1">
      <c r="A665" s="2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</row>
    <row r="666" ht="15.75" customHeight="1">
      <c r="A666" s="2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</row>
    <row r="667" ht="15.75" customHeight="1">
      <c r="A667" s="2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</row>
    <row r="668" ht="15.75" customHeight="1">
      <c r="A668" s="2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</row>
    <row r="669" ht="15.75" customHeight="1">
      <c r="A669" s="2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</row>
    <row r="670" ht="15.75" customHeight="1">
      <c r="A670" s="2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</row>
    <row r="671" ht="15.75" customHeight="1">
      <c r="A671" s="2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</row>
    <row r="672" ht="15.75" customHeight="1">
      <c r="A672" s="2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</row>
    <row r="673" ht="15.75" customHeight="1">
      <c r="A673" s="2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</row>
    <row r="674" ht="15.75" customHeight="1">
      <c r="A674" s="2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</row>
    <row r="675" ht="15.75" customHeight="1">
      <c r="A675" s="2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</row>
    <row r="676" ht="15.75" customHeight="1">
      <c r="A676" s="2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</row>
    <row r="677" ht="15.75" customHeight="1">
      <c r="A677" s="2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</row>
    <row r="678" ht="15.75" customHeight="1">
      <c r="A678" s="2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</row>
    <row r="679" ht="15.75" customHeight="1">
      <c r="A679" s="2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</row>
    <row r="680" ht="15.75" customHeight="1">
      <c r="A680" s="2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</row>
    <row r="681" ht="15.75" customHeight="1">
      <c r="A681" s="2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</row>
    <row r="682" ht="15.75" customHeight="1">
      <c r="A682" s="2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</row>
    <row r="683" ht="15.75" customHeight="1">
      <c r="A683" s="2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</row>
    <row r="684" ht="15.75" customHeight="1">
      <c r="A684" s="2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</row>
    <row r="685" ht="15.75" customHeight="1">
      <c r="A685" s="2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</row>
    <row r="686" ht="15.75" customHeight="1">
      <c r="A686" s="2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</row>
    <row r="687" ht="15.75" customHeight="1">
      <c r="A687" s="2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</row>
    <row r="688" ht="15.75" customHeight="1">
      <c r="A688" s="2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</row>
    <row r="689" ht="15.75" customHeight="1">
      <c r="A689" s="2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</row>
    <row r="690" ht="15.75" customHeight="1">
      <c r="A690" s="2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</row>
    <row r="691" ht="15.75" customHeight="1">
      <c r="A691" s="2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</row>
    <row r="692" ht="15.75" customHeight="1">
      <c r="A692" s="2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</row>
    <row r="693" ht="15.75" customHeight="1">
      <c r="A693" s="2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</row>
    <row r="694" ht="15.75" customHeight="1">
      <c r="A694" s="2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</row>
    <row r="695" ht="15.75" customHeight="1">
      <c r="A695" s="2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</row>
    <row r="696" ht="15.75" customHeight="1">
      <c r="A696" s="2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</row>
    <row r="697" ht="15.75" customHeight="1">
      <c r="A697" s="2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</row>
    <row r="698" ht="15.75" customHeight="1">
      <c r="A698" s="2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</row>
    <row r="699" ht="15.75" customHeight="1">
      <c r="A699" s="2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</row>
    <row r="700" ht="15.75" customHeight="1">
      <c r="A700" s="2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</row>
    <row r="701" ht="15.75" customHeight="1">
      <c r="A701" s="2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</row>
    <row r="702" ht="15.75" customHeight="1">
      <c r="A702" s="2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</row>
    <row r="703" ht="15.75" customHeight="1">
      <c r="A703" s="2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</row>
    <row r="704" ht="15.75" customHeight="1">
      <c r="A704" s="2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</row>
    <row r="705" ht="15.75" customHeight="1">
      <c r="A705" s="2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</row>
    <row r="706" ht="15.75" customHeight="1">
      <c r="A706" s="2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</row>
    <row r="707" ht="15.75" customHeight="1">
      <c r="A707" s="2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</row>
    <row r="708" ht="15.75" customHeight="1">
      <c r="A708" s="2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</row>
    <row r="709" ht="15.75" customHeight="1">
      <c r="A709" s="2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</row>
    <row r="710" ht="15.75" customHeight="1">
      <c r="A710" s="2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</row>
    <row r="711" ht="15.75" customHeight="1">
      <c r="A711" s="2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</row>
    <row r="712" ht="15.75" customHeight="1">
      <c r="A712" s="2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</row>
    <row r="713" ht="15.75" customHeight="1">
      <c r="A713" s="2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</row>
    <row r="714" ht="15.75" customHeight="1">
      <c r="A714" s="2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</row>
    <row r="715" ht="15.75" customHeight="1">
      <c r="A715" s="2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</row>
    <row r="716" ht="15.75" customHeight="1">
      <c r="A716" s="2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</row>
    <row r="717" ht="15.75" customHeight="1">
      <c r="A717" s="2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</row>
    <row r="718" ht="15.75" customHeight="1">
      <c r="A718" s="2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</row>
    <row r="719" ht="15.75" customHeight="1">
      <c r="A719" s="2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</row>
    <row r="720" ht="15.75" customHeight="1">
      <c r="A720" s="2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</row>
    <row r="721" ht="15.75" customHeight="1">
      <c r="A721" s="2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</row>
    <row r="722" ht="15.75" customHeight="1">
      <c r="A722" s="2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</row>
    <row r="723" ht="15.75" customHeight="1">
      <c r="A723" s="2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</row>
    <row r="724" ht="15.75" customHeight="1">
      <c r="A724" s="2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</row>
    <row r="725" ht="15.75" customHeight="1">
      <c r="A725" s="2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</row>
    <row r="726" ht="15.75" customHeight="1">
      <c r="A726" s="2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</row>
    <row r="727" ht="15.75" customHeight="1">
      <c r="A727" s="2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</row>
    <row r="728" ht="15.75" customHeight="1">
      <c r="A728" s="2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</row>
    <row r="729" ht="15.75" customHeight="1">
      <c r="A729" s="2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</row>
    <row r="730" ht="15.75" customHeight="1">
      <c r="A730" s="2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</row>
    <row r="731" ht="15.75" customHeight="1">
      <c r="A731" s="2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</row>
    <row r="732" ht="15.75" customHeight="1">
      <c r="A732" s="2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</row>
    <row r="733" ht="15.75" customHeight="1">
      <c r="A733" s="2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</row>
    <row r="734" ht="15.75" customHeight="1">
      <c r="A734" s="2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</row>
    <row r="735" ht="15.75" customHeight="1">
      <c r="A735" s="2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</row>
    <row r="736" ht="15.75" customHeight="1">
      <c r="A736" s="2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</row>
    <row r="737" ht="15.75" customHeight="1">
      <c r="A737" s="2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</row>
    <row r="738" ht="15.75" customHeight="1">
      <c r="A738" s="2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</row>
    <row r="739" ht="15.75" customHeight="1">
      <c r="A739" s="2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</row>
    <row r="740" ht="15.75" customHeight="1">
      <c r="A740" s="2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</row>
    <row r="741" ht="15.75" customHeight="1">
      <c r="A741" s="2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</row>
    <row r="742" ht="15.75" customHeight="1">
      <c r="A742" s="2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</row>
    <row r="743" ht="15.75" customHeight="1">
      <c r="A743" s="2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</row>
    <row r="744" ht="15.75" customHeight="1">
      <c r="A744" s="2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</row>
    <row r="745" ht="15.75" customHeight="1">
      <c r="A745" s="2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</row>
    <row r="746" ht="15.75" customHeight="1">
      <c r="A746" s="2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</row>
    <row r="747" ht="15.75" customHeight="1">
      <c r="A747" s="2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</row>
    <row r="748" ht="15.75" customHeight="1">
      <c r="A748" s="2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</row>
    <row r="749" ht="15.75" customHeight="1">
      <c r="A749" s="2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</row>
    <row r="750" ht="15.75" customHeight="1">
      <c r="A750" s="2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</row>
    <row r="751" ht="15.75" customHeight="1">
      <c r="A751" s="2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</row>
    <row r="752" ht="15.75" customHeight="1">
      <c r="A752" s="2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</row>
    <row r="753" ht="15.75" customHeight="1">
      <c r="A753" s="2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</row>
    <row r="754" ht="15.75" customHeight="1">
      <c r="A754" s="2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</row>
    <row r="755" ht="15.75" customHeight="1">
      <c r="A755" s="2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</row>
    <row r="756" ht="15.75" customHeight="1">
      <c r="A756" s="2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</row>
    <row r="757" ht="15.75" customHeight="1">
      <c r="A757" s="2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</row>
    <row r="758" ht="15.75" customHeight="1">
      <c r="A758" s="2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</row>
    <row r="759" ht="15.75" customHeight="1">
      <c r="A759" s="2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</row>
    <row r="760" ht="15.75" customHeight="1">
      <c r="A760" s="2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</row>
    <row r="761" ht="15.75" customHeight="1">
      <c r="A761" s="2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</row>
    <row r="762" ht="15.75" customHeight="1">
      <c r="A762" s="2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</row>
    <row r="763" ht="15.75" customHeight="1">
      <c r="A763" s="2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</row>
    <row r="764" ht="15.75" customHeight="1">
      <c r="A764" s="2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</row>
    <row r="765" ht="15.75" customHeight="1">
      <c r="A765" s="2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</row>
    <row r="766" ht="15.75" customHeight="1">
      <c r="A766" s="2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</row>
    <row r="767" ht="15.75" customHeight="1">
      <c r="A767" s="2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</row>
    <row r="768" ht="15.75" customHeight="1">
      <c r="A768" s="2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</row>
    <row r="769" ht="15.75" customHeight="1">
      <c r="A769" s="2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</row>
    <row r="770" ht="15.75" customHeight="1">
      <c r="A770" s="2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</row>
    <row r="771" ht="15.75" customHeight="1">
      <c r="A771" s="2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</row>
    <row r="772" ht="15.75" customHeight="1">
      <c r="A772" s="2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</row>
    <row r="773" ht="15.75" customHeight="1">
      <c r="A773" s="2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</row>
    <row r="774" ht="15.75" customHeight="1">
      <c r="A774" s="2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</row>
    <row r="775" ht="15.75" customHeight="1">
      <c r="A775" s="2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</row>
    <row r="776" ht="15.75" customHeight="1">
      <c r="A776" s="2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</row>
    <row r="777" ht="15.75" customHeight="1">
      <c r="A777" s="2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</row>
    <row r="778" ht="15.75" customHeight="1">
      <c r="A778" s="2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</row>
    <row r="779" ht="15.75" customHeight="1">
      <c r="A779" s="2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</row>
    <row r="780" ht="15.75" customHeight="1">
      <c r="A780" s="2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</row>
    <row r="781" ht="15.75" customHeight="1">
      <c r="A781" s="2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</row>
    <row r="782" ht="15.75" customHeight="1">
      <c r="A782" s="2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</row>
    <row r="783" ht="15.75" customHeight="1">
      <c r="A783" s="2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</row>
    <row r="784" ht="15.75" customHeight="1">
      <c r="A784" s="2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</row>
    <row r="785" ht="15.75" customHeight="1">
      <c r="A785" s="2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</row>
    <row r="786" ht="15.75" customHeight="1">
      <c r="A786" s="2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</row>
    <row r="787" ht="15.75" customHeight="1">
      <c r="A787" s="2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</row>
    <row r="788" ht="15.75" customHeight="1">
      <c r="A788" s="2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</row>
    <row r="789" ht="15.75" customHeight="1">
      <c r="A789" s="2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</row>
    <row r="790" ht="15.75" customHeight="1">
      <c r="A790" s="2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</row>
    <row r="791" ht="15.75" customHeight="1">
      <c r="A791" s="2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</row>
    <row r="792" ht="15.75" customHeight="1">
      <c r="A792" s="2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</row>
    <row r="793" ht="15.75" customHeight="1">
      <c r="A793" s="2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</row>
    <row r="794" ht="15.75" customHeight="1">
      <c r="A794" s="2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</row>
    <row r="795" ht="15.75" customHeight="1">
      <c r="A795" s="2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</row>
    <row r="796" ht="15.75" customHeight="1">
      <c r="A796" s="2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</row>
    <row r="797" ht="15.75" customHeight="1">
      <c r="A797" s="2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</row>
    <row r="798" ht="15.75" customHeight="1">
      <c r="A798" s="2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</row>
    <row r="799" ht="15.75" customHeight="1">
      <c r="A799" s="2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</row>
    <row r="800" ht="15.75" customHeight="1">
      <c r="A800" s="2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</row>
    <row r="801" ht="15.75" customHeight="1">
      <c r="A801" s="2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</row>
    <row r="802" ht="15.75" customHeight="1">
      <c r="A802" s="2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</row>
    <row r="803" ht="15.75" customHeight="1">
      <c r="A803" s="2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</row>
    <row r="804" ht="15.75" customHeight="1">
      <c r="A804" s="2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</row>
    <row r="805" ht="15.75" customHeight="1">
      <c r="A805" s="2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</row>
    <row r="806" ht="15.75" customHeight="1">
      <c r="A806" s="2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</row>
    <row r="807" ht="15.75" customHeight="1">
      <c r="A807" s="2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</row>
    <row r="808" ht="15.75" customHeight="1">
      <c r="A808" s="2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</row>
    <row r="809" ht="15.75" customHeight="1">
      <c r="A809" s="2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</row>
    <row r="810" ht="15.75" customHeight="1">
      <c r="A810" s="2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</row>
    <row r="811" ht="15.75" customHeight="1">
      <c r="A811" s="2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</row>
    <row r="812" ht="15.75" customHeight="1">
      <c r="A812" s="2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</row>
    <row r="813" ht="15.75" customHeight="1">
      <c r="A813" s="2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</row>
    <row r="814" ht="15.75" customHeight="1">
      <c r="A814" s="2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</row>
    <row r="815" ht="15.75" customHeight="1">
      <c r="A815" s="2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</row>
    <row r="816" ht="15.75" customHeight="1">
      <c r="A816" s="2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</row>
    <row r="817" ht="15.75" customHeight="1">
      <c r="A817" s="2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</row>
    <row r="818" ht="15.75" customHeight="1">
      <c r="A818" s="2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</row>
    <row r="819" ht="15.75" customHeight="1">
      <c r="A819" s="2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</row>
    <row r="820" ht="15.75" customHeight="1">
      <c r="A820" s="2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</row>
    <row r="821" ht="15.75" customHeight="1">
      <c r="A821" s="2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</row>
    <row r="822" ht="15.75" customHeight="1">
      <c r="A822" s="2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</row>
    <row r="823" ht="15.75" customHeight="1">
      <c r="A823" s="2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</row>
    <row r="824" ht="15.75" customHeight="1">
      <c r="A824" s="2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</row>
    <row r="825" ht="15.75" customHeight="1">
      <c r="A825" s="2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</row>
    <row r="826" ht="15.75" customHeight="1">
      <c r="A826" s="2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</row>
    <row r="827" ht="15.75" customHeight="1">
      <c r="A827" s="2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</row>
    <row r="828" ht="15.75" customHeight="1">
      <c r="A828" s="2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</row>
    <row r="829" ht="15.75" customHeight="1">
      <c r="A829" s="2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</row>
    <row r="830" ht="15.75" customHeight="1">
      <c r="A830" s="2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</row>
    <row r="831" ht="15.75" customHeight="1">
      <c r="A831" s="2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</row>
    <row r="832" ht="15.75" customHeight="1">
      <c r="A832" s="2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</row>
    <row r="833" ht="15.75" customHeight="1">
      <c r="A833" s="2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</row>
    <row r="834" ht="15.75" customHeight="1">
      <c r="A834" s="2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</row>
    <row r="835" ht="15.75" customHeight="1">
      <c r="A835" s="2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</row>
    <row r="836" ht="15.75" customHeight="1">
      <c r="A836" s="2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</row>
    <row r="837" ht="15.75" customHeight="1">
      <c r="A837" s="2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</row>
    <row r="838" ht="15.75" customHeight="1">
      <c r="A838" s="2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</row>
    <row r="839" ht="15.75" customHeight="1">
      <c r="A839" s="2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</row>
    <row r="840" ht="15.75" customHeight="1">
      <c r="A840" s="2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</row>
    <row r="841" ht="15.75" customHeight="1">
      <c r="A841" s="2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</row>
    <row r="842" ht="15.75" customHeight="1">
      <c r="A842" s="2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</row>
    <row r="843" ht="15.75" customHeight="1">
      <c r="A843" s="2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</row>
    <row r="844" ht="15.75" customHeight="1">
      <c r="A844" s="2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</row>
    <row r="845" ht="15.75" customHeight="1">
      <c r="A845" s="2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</row>
    <row r="846" ht="15.75" customHeight="1">
      <c r="A846" s="2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</row>
    <row r="847" ht="15.75" customHeight="1">
      <c r="A847" s="2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</row>
    <row r="848" ht="15.75" customHeight="1">
      <c r="A848" s="2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</row>
    <row r="849" ht="15.75" customHeight="1">
      <c r="A849" s="2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</row>
    <row r="850" ht="15.75" customHeight="1">
      <c r="A850" s="2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</row>
    <row r="851" ht="15.75" customHeight="1">
      <c r="A851" s="2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</row>
    <row r="852" ht="15.75" customHeight="1">
      <c r="A852" s="2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</row>
    <row r="853" ht="15.75" customHeight="1">
      <c r="A853" s="2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</row>
    <row r="854" ht="15.75" customHeight="1">
      <c r="A854" s="2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</row>
    <row r="855" ht="15.75" customHeight="1">
      <c r="A855" s="2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</row>
    <row r="856" ht="15.75" customHeight="1">
      <c r="A856" s="2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</row>
    <row r="857" ht="15.75" customHeight="1">
      <c r="A857" s="2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</row>
    <row r="858" ht="15.75" customHeight="1">
      <c r="A858" s="2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</row>
    <row r="859" ht="15.75" customHeight="1">
      <c r="A859" s="2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</row>
    <row r="860" ht="15.75" customHeight="1">
      <c r="A860" s="2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</row>
    <row r="861" ht="15.75" customHeight="1">
      <c r="A861" s="2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</row>
    <row r="862" ht="15.75" customHeight="1">
      <c r="A862" s="2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</row>
    <row r="863" ht="15.75" customHeight="1">
      <c r="A863" s="2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</row>
    <row r="864" ht="15.75" customHeight="1">
      <c r="A864" s="2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</row>
    <row r="865" ht="15.75" customHeight="1">
      <c r="A865" s="2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</row>
    <row r="866" ht="15.75" customHeight="1">
      <c r="A866" s="2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</row>
    <row r="867" ht="15.75" customHeight="1">
      <c r="A867" s="2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</row>
    <row r="868" ht="15.75" customHeight="1">
      <c r="A868" s="2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</row>
    <row r="869" ht="15.75" customHeight="1">
      <c r="A869" s="2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</row>
    <row r="870" ht="15.75" customHeight="1">
      <c r="A870" s="2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</row>
    <row r="871" ht="15.75" customHeight="1">
      <c r="A871" s="2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</row>
    <row r="872" ht="15.75" customHeight="1">
      <c r="A872" s="2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</row>
    <row r="873" ht="15.75" customHeight="1">
      <c r="A873" s="2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</row>
    <row r="874" ht="15.75" customHeight="1">
      <c r="A874" s="2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</row>
    <row r="875" ht="15.75" customHeight="1">
      <c r="A875" s="2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</row>
    <row r="876" ht="15.75" customHeight="1">
      <c r="A876" s="2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</row>
    <row r="877" ht="15.75" customHeight="1">
      <c r="A877" s="2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</row>
    <row r="878" ht="15.75" customHeight="1">
      <c r="A878" s="2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</row>
    <row r="879" ht="15.75" customHeight="1">
      <c r="A879" s="2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</row>
    <row r="880" ht="15.75" customHeight="1">
      <c r="A880" s="2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</row>
    <row r="881" ht="15.75" customHeight="1">
      <c r="A881" s="2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</row>
    <row r="882" ht="15.75" customHeight="1">
      <c r="A882" s="2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</row>
    <row r="883" ht="15.75" customHeight="1">
      <c r="A883" s="2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</row>
    <row r="884" ht="15.75" customHeight="1">
      <c r="A884" s="2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</row>
    <row r="885" ht="15.75" customHeight="1">
      <c r="A885" s="2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</row>
    <row r="886" ht="15.75" customHeight="1">
      <c r="A886" s="2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</row>
    <row r="887" ht="15.75" customHeight="1">
      <c r="A887" s="2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</row>
    <row r="888" ht="15.75" customHeight="1">
      <c r="A888" s="2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</row>
    <row r="889" ht="15.75" customHeight="1">
      <c r="A889" s="2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</row>
    <row r="890" ht="15.75" customHeight="1">
      <c r="A890" s="2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</row>
    <row r="891" ht="15.75" customHeight="1">
      <c r="A891" s="2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</row>
    <row r="892" ht="15.75" customHeight="1">
      <c r="A892" s="2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</row>
    <row r="893" ht="15.75" customHeight="1">
      <c r="A893" s="2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</row>
    <row r="894" ht="15.75" customHeight="1">
      <c r="A894" s="2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</row>
    <row r="895" ht="15.75" customHeight="1">
      <c r="A895" s="2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</row>
    <row r="896" ht="15.75" customHeight="1">
      <c r="A896" s="2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</row>
    <row r="897" ht="15.75" customHeight="1">
      <c r="A897" s="2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</row>
    <row r="898" ht="15.75" customHeight="1">
      <c r="A898" s="2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</row>
    <row r="899" ht="15.75" customHeight="1">
      <c r="A899" s="2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</row>
    <row r="900" ht="15.75" customHeight="1">
      <c r="A900" s="2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</row>
    <row r="901" ht="15.75" customHeight="1">
      <c r="A901" s="2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</row>
    <row r="902" ht="15.75" customHeight="1">
      <c r="A902" s="2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</row>
    <row r="903" ht="15.75" customHeight="1">
      <c r="A903" s="2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</row>
    <row r="904" ht="15.75" customHeight="1">
      <c r="A904" s="2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</row>
    <row r="905" ht="15.75" customHeight="1">
      <c r="A905" s="2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</row>
    <row r="906" ht="15.75" customHeight="1">
      <c r="A906" s="2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</row>
    <row r="907" ht="15.75" customHeight="1">
      <c r="A907" s="2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</row>
    <row r="908" ht="15.75" customHeight="1">
      <c r="A908" s="2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</row>
    <row r="909" ht="15.75" customHeight="1">
      <c r="A909" s="2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</row>
    <row r="910" ht="15.75" customHeight="1">
      <c r="A910" s="2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</row>
    <row r="911" ht="15.75" customHeight="1">
      <c r="A911" s="2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</row>
    <row r="912" ht="15.75" customHeight="1">
      <c r="A912" s="2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</row>
    <row r="913" ht="15.75" customHeight="1">
      <c r="A913" s="2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</row>
    <row r="914" ht="15.75" customHeight="1">
      <c r="A914" s="2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</row>
    <row r="915" ht="15.75" customHeight="1">
      <c r="A915" s="2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</row>
    <row r="916" ht="15.75" customHeight="1">
      <c r="A916" s="2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</row>
    <row r="917" ht="15.75" customHeight="1">
      <c r="A917" s="2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</row>
    <row r="918" ht="15.75" customHeight="1">
      <c r="A918" s="2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</row>
    <row r="919" ht="15.75" customHeight="1">
      <c r="A919" s="2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</row>
    <row r="920" ht="15.75" customHeight="1">
      <c r="A920" s="2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</row>
    <row r="921" ht="15.75" customHeight="1">
      <c r="A921" s="2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</row>
    <row r="922" ht="15.75" customHeight="1">
      <c r="A922" s="2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</row>
    <row r="923" ht="15.75" customHeight="1">
      <c r="A923" s="2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</row>
    <row r="924" ht="15.75" customHeight="1">
      <c r="A924" s="2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</row>
    <row r="925" ht="15.75" customHeight="1">
      <c r="A925" s="2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</row>
    <row r="926" ht="15.75" customHeight="1">
      <c r="A926" s="2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</row>
    <row r="927" ht="15.75" customHeight="1">
      <c r="A927" s="2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</row>
    <row r="928" ht="15.75" customHeight="1">
      <c r="A928" s="2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</row>
    <row r="929" ht="15.75" customHeight="1">
      <c r="A929" s="2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</row>
    <row r="930" ht="15.75" customHeight="1">
      <c r="A930" s="2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</row>
    <row r="931" ht="15.75" customHeight="1">
      <c r="A931" s="2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</row>
    <row r="932" ht="15.75" customHeight="1">
      <c r="A932" s="2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</row>
    <row r="933" ht="15.75" customHeight="1">
      <c r="A933" s="2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</row>
    <row r="934" ht="15.75" customHeight="1">
      <c r="A934" s="2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</row>
    <row r="935" ht="15.75" customHeight="1">
      <c r="A935" s="2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</row>
    <row r="936" ht="15.75" customHeight="1">
      <c r="A936" s="2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</row>
    <row r="937" ht="15.75" customHeight="1">
      <c r="A937" s="2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</row>
    <row r="938" ht="15.75" customHeight="1">
      <c r="A938" s="2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</row>
    <row r="939" ht="15.75" customHeight="1">
      <c r="A939" s="2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</row>
    <row r="940" ht="15.75" customHeight="1">
      <c r="A940" s="2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</row>
    <row r="941" ht="15.75" customHeight="1">
      <c r="A941" s="2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</row>
    <row r="942" ht="15.75" customHeight="1">
      <c r="A942" s="2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</row>
    <row r="943" ht="15.75" customHeight="1">
      <c r="A943" s="2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</row>
    <row r="944" ht="15.75" customHeight="1">
      <c r="A944" s="2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</row>
    <row r="945" ht="15.75" customHeight="1">
      <c r="A945" s="2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</row>
    <row r="946" ht="15.75" customHeight="1">
      <c r="A946" s="2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</row>
    <row r="947" ht="15.75" customHeight="1">
      <c r="A947" s="2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</row>
    <row r="948" ht="15.75" customHeight="1">
      <c r="A948" s="2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</row>
    <row r="949" ht="15.75" customHeight="1">
      <c r="A949" s="2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</row>
    <row r="950" ht="15.75" customHeight="1">
      <c r="A950" s="2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</row>
    <row r="951" ht="15.75" customHeight="1">
      <c r="A951" s="2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</row>
    <row r="952" ht="15.75" customHeight="1">
      <c r="A952" s="2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</row>
    <row r="953" ht="15.75" customHeight="1">
      <c r="A953" s="2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</row>
    <row r="954" ht="15.75" customHeight="1">
      <c r="A954" s="2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</row>
    <row r="955" ht="15.75" customHeight="1">
      <c r="A955" s="2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</row>
    <row r="956" ht="15.75" customHeight="1">
      <c r="A956" s="2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</row>
    <row r="957" ht="15.75" customHeight="1">
      <c r="A957" s="2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</row>
    <row r="958" ht="15.75" customHeight="1">
      <c r="A958" s="2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</row>
    <row r="959" ht="15.75" customHeight="1">
      <c r="A959" s="2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</row>
    <row r="960" ht="15.75" customHeight="1">
      <c r="A960" s="2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</row>
    <row r="961" ht="15.75" customHeight="1">
      <c r="A961" s="2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</row>
    <row r="962" ht="15.75" customHeight="1">
      <c r="A962" s="2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</row>
    <row r="963" ht="15.75" customHeight="1">
      <c r="A963" s="2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</row>
    <row r="964" ht="15.75" customHeight="1">
      <c r="A964" s="2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</row>
    <row r="965" ht="15.75" customHeight="1">
      <c r="A965" s="2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</row>
    <row r="966" ht="15.75" customHeight="1">
      <c r="A966" s="2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</row>
    <row r="967" ht="15.75" customHeight="1">
      <c r="A967" s="2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</row>
    <row r="968" ht="15.75" customHeight="1">
      <c r="A968" s="2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</row>
    <row r="969" ht="15.75" customHeight="1">
      <c r="A969" s="2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</row>
    <row r="970" ht="15.75" customHeight="1">
      <c r="A970" s="2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</row>
    <row r="971" ht="15.75" customHeight="1">
      <c r="A971" s="2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</row>
    <row r="972" ht="15.75" customHeight="1">
      <c r="A972" s="2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</row>
    <row r="973" ht="15.75" customHeight="1">
      <c r="A973" s="2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</row>
    <row r="974" ht="15.75" customHeight="1">
      <c r="A974" s="2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</row>
    <row r="975" ht="15.75" customHeight="1">
      <c r="A975" s="2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</row>
    <row r="976" ht="15.75" customHeight="1">
      <c r="A976" s="2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</row>
    <row r="977" ht="15.75" customHeight="1">
      <c r="A977" s="2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</row>
    <row r="978" ht="15.75" customHeight="1">
      <c r="A978" s="2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</row>
    <row r="979" ht="15.75" customHeight="1">
      <c r="A979" s="2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</row>
    <row r="980" ht="15.75" customHeight="1">
      <c r="A980" s="2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</row>
    <row r="981" ht="15.75" customHeight="1">
      <c r="A981" s="2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</row>
    <row r="982" ht="15.75" customHeight="1">
      <c r="A982" s="2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</row>
    <row r="983" ht="15.75" customHeight="1">
      <c r="A983" s="2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</row>
    <row r="984" ht="15.75" customHeight="1">
      <c r="A984" s="2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</row>
    <row r="985" ht="15.75" customHeight="1">
      <c r="A985" s="2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</row>
    <row r="986" ht="15.75" customHeight="1">
      <c r="A986" s="2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</row>
    <row r="987" ht="15.75" customHeight="1">
      <c r="A987" s="2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</row>
    <row r="988" ht="15.75" customHeight="1">
      <c r="A988" s="2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</row>
    <row r="989" ht="15.75" customHeight="1">
      <c r="A989" s="2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</row>
    <row r="990" ht="15.75" customHeight="1">
      <c r="A990" s="2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</row>
    <row r="991" ht="15.75" customHeight="1">
      <c r="A991" s="2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</row>
    <row r="992" ht="15.75" customHeight="1">
      <c r="A992" s="2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</row>
    <row r="993" ht="15.75" customHeight="1">
      <c r="A993" s="2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</row>
    <row r="994" ht="15.75" customHeight="1">
      <c r="A994" s="2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</row>
    <row r="995" ht="15.75" customHeight="1">
      <c r="A995" s="2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</row>
    <row r="996" ht="15.75" customHeight="1">
      <c r="A996" s="2"/>
      <c r="B996" s="2"/>
      <c r="C996" s="2"/>
      <c r="D996" s="2"/>
      <c r="E996" s="2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</row>
    <row r="997" ht="15.75" customHeight="1">
      <c r="A997" s="2"/>
      <c r="B997" s="2"/>
      <c r="C997" s="2"/>
      <c r="D997" s="2"/>
      <c r="E997" s="2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</row>
    <row r="998" ht="15.75" customHeight="1">
      <c r="A998" s="2"/>
      <c r="B998" s="2"/>
      <c r="C998" s="2"/>
      <c r="D998" s="2"/>
      <c r="E998" s="2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</row>
    <row r="999" ht="15.75" customHeight="1">
      <c r="A999" s="2"/>
      <c r="B999" s="2"/>
      <c r="C999" s="2"/>
      <c r="D999" s="2"/>
      <c r="E999" s="2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</row>
    <row r="1000" ht="15.75" customHeight="1">
      <c r="A1000" s="2"/>
      <c r="B1000" s="2"/>
      <c r="C1000" s="2"/>
      <c r="D1000" s="2"/>
      <c r="E1000" s="2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</row>
    <row r="1001" ht="15.75" customHeight="1">
      <c r="A1001" s="2"/>
      <c r="B1001" s="2"/>
      <c r="C1001" s="2"/>
      <c r="D1001" s="2"/>
      <c r="E1001" s="2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</row>
  </sheetData>
  <mergeCells count="48">
    <mergeCell ref="F3:I3"/>
    <mergeCell ref="J3:M3"/>
    <mergeCell ref="A69:C69"/>
    <mergeCell ref="N3:Q3"/>
    <mergeCell ref="R3:U3"/>
    <mergeCell ref="A2:E2"/>
    <mergeCell ref="F2:AB2"/>
    <mergeCell ref="A3:A4"/>
    <mergeCell ref="B3:B4"/>
    <mergeCell ref="C3:C4"/>
    <mergeCell ref="D3:D4"/>
    <mergeCell ref="E3:E4"/>
    <mergeCell ref="V3:Y3"/>
    <mergeCell ref="Z3:AB3"/>
    <mergeCell ref="AC3:AF3"/>
    <mergeCell ref="AG3:AJ3"/>
    <mergeCell ref="AK3:AN3"/>
    <mergeCell ref="AO3:AQ3"/>
    <mergeCell ref="AR3:AU3"/>
    <mergeCell ref="AV3:AY3"/>
    <mergeCell ref="AZ3:BB3"/>
    <mergeCell ref="BC3:BL3"/>
    <mergeCell ref="BM3:BV3"/>
    <mergeCell ref="BW3:BY3"/>
    <mergeCell ref="BZ3:CA3"/>
    <mergeCell ref="CB3:CC3"/>
    <mergeCell ref="CD3:CE3"/>
    <mergeCell ref="CF3:CG3"/>
    <mergeCell ref="CH3:CI3"/>
    <mergeCell ref="CJ3:CK3"/>
    <mergeCell ref="CL3:CM3"/>
    <mergeCell ref="CN3:CN4"/>
    <mergeCell ref="CO3:CO4"/>
    <mergeCell ref="DI3:DK3"/>
    <mergeCell ref="DL3:DN3"/>
    <mergeCell ref="DP3:DQ3"/>
    <mergeCell ref="DR3:DR4"/>
    <mergeCell ref="DS3:DS4"/>
    <mergeCell ref="DT3:DT4"/>
    <mergeCell ref="DU3:DU4"/>
    <mergeCell ref="DV3:DW3"/>
    <mergeCell ref="CP3:CP4"/>
    <mergeCell ref="CQ3:CS3"/>
    <mergeCell ref="CT3:CV3"/>
    <mergeCell ref="CW3:CY3"/>
    <mergeCell ref="CZ3:DB3"/>
    <mergeCell ref="DC3:DE3"/>
    <mergeCell ref="DF3:DH3"/>
  </mergeCells>
  <conditionalFormatting sqref="DT5:DU69">
    <cfRule type="cellIs" dxfId="0" priority="1" stopIfTrue="1" operator="notEqual">
      <formula>0</formula>
    </cfRule>
  </conditionalFormatting>
  <conditionalFormatting sqref="DT5:DU69">
    <cfRule type="cellIs" dxfId="1" priority="2" stopIfTrue="1" operator="notEqual">
      <formula>0</formula>
    </cfRule>
  </conditionalFormatting>
  <conditionalFormatting sqref="DP5:DP69 DV5:DV69">
    <cfRule type="cellIs" dxfId="2" priority="3" stopIfTrue="1" operator="equal">
      <formula>0</formula>
    </cfRule>
  </conditionalFormatting>
  <conditionalFormatting sqref="DP5:DP69 DV5:DV69">
    <cfRule type="cellIs" dxfId="3" priority="4" stopIfTrue="1" operator="equal">
      <formula>0</formula>
    </cfRule>
  </conditionalFormatting>
  <conditionalFormatting sqref="DQ5:DQ69 DW5:DW69">
    <cfRule type="cellIs" dxfId="2" priority="5" stopIfTrue="1" operator="equal">
      <formula>0</formula>
    </cfRule>
  </conditionalFormatting>
  <conditionalFormatting sqref="DT5:DU69">
    <cfRule type="cellIs" dxfId="0" priority="6" stopIfTrue="1" operator="notEqual">
      <formula>0</formula>
    </cfRule>
  </conditionalFormatting>
  <conditionalFormatting sqref="DT5:DU69">
    <cfRule type="cellIs" dxfId="1" priority="7" stopIfTrue="1" operator="notEqual">
      <formula>0</formula>
    </cfRule>
  </conditionalFormatting>
  <conditionalFormatting sqref="DP5:DP69 DV5:DV69">
    <cfRule type="cellIs" dxfId="2" priority="8" stopIfTrue="1" operator="equal">
      <formula>0</formula>
    </cfRule>
  </conditionalFormatting>
  <conditionalFormatting sqref="DP5:DP69 DV5:DV69">
    <cfRule type="cellIs" dxfId="3" priority="9" stopIfTrue="1" operator="equal">
      <formula>0</formula>
    </cfRule>
  </conditionalFormatting>
  <conditionalFormatting sqref="DQ5:DQ69 DW5:DW69">
    <cfRule type="cellIs" dxfId="2" priority="10" stopIfTrue="1" operator="equal">
      <formula>0</formula>
    </cfRule>
  </conditionalFormatting>
  <printOptions/>
  <pageMargins bottom="0.75" footer="0.0" header="0.0" left="0.3923796438196904" right="0.3218233041970672" top="0.3575814491078524"/>
  <pageSetup paperSize="9" scale="65" orientation="landscape"/>
  <drawing r:id="rId1"/>
</worksheet>
</file>